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c\Desktop\dashboard excel\"/>
    </mc:Choice>
  </mc:AlternateContent>
  <xr:revisionPtr revIDLastSave="0" documentId="13_ncr:1_{DB46454C-3F3B-4530-87D0-09570F194F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shboard" sheetId="1" r:id="rId1"/>
    <sheet name="aktiviteler" sheetId="3" r:id="rId2"/>
    <sheet name="veri" sheetId="2" r:id="rId3"/>
  </sheets>
  <definedNames>
    <definedName name="_xlnm._FilterDatabase" localSheetId="2" hidden="1">veri!$C$11:$L$106</definedName>
    <definedName name="_xlchart.v1.0" hidden="1">veri!$O$70:$O$78</definedName>
    <definedName name="_xlchart.v1.1" hidden="1">veri!$P$69</definedName>
    <definedName name="_xlchart.v1.2" hidden="1">veri!$P$70:$P$78</definedName>
    <definedName name="_xlchart.v1.3" hidden="1">veri!$P$70:$P$78</definedName>
    <definedName name="_xlchart.v1.4" hidden="1">veri!$Q$69</definedName>
    <definedName name="_xlchart.v1.5" hidden="1">veri!$Q$70:$Q$78</definedName>
    <definedName name="_xlchart.v1.6" hidden="1">veri!$O$70:$O$78</definedName>
    <definedName name="_xlchart.v1.7" hidden="1">veri!$P$69</definedName>
    <definedName name="_xlchart.v1.8" hidden="1">veri!$P$70:$P$78</definedName>
    <definedName name="Dilimleyici_Aylar1">#N/A</definedName>
  </definedNames>
  <calcPr calcId="181029"/>
  <pivotCaches>
    <pivotCache cacheId="91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J17" i="2"/>
  <c r="J18" i="2"/>
  <c r="J19" i="2"/>
  <c r="J21" i="2"/>
  <c r="K22" i="2"/>
  <c r="K23" i="2"/>
  <c r="K24" i="2"/>
  <c r="K25" i="2"/>
  <c r="K26" i="2"/>
  <c r="K27" i="2"/>
  <c r="J28" i="2"/>
  <c r="J32" i="2"/>
  <c r="J33" i="2"/>
  <c r="J34" i="2"/>
  <c r="J35" i="2"/>
  <c r="J36" i="2"/>
  <c r="J37" i="2"/>
  <c r="J38" i="2"/>
  <c r="J39" i="2"/>
  <c r="J40" i="2"/>
  <c r="J41" i="2"/>
  <c r="J42" i="2"/>
  <c r="J44" i="2"/>
  <c r="J50" i="2"/>
  <c r="J52" i="2"/>
  <c r="J54" i="2"/>
  <c r="J55" i="2"/>
  <c r="J56" i="2"/>
  <c r="J57" i="2"/>
  <c r="J58" i="2"/>
  <c r="J59" i="2"/>
  <c r="J60" i="2"/>
  <c r="J66" i="2"/>
  <c r="J67" i="2"/>
  <c r="J68" i="2"/>
  <c r="J69" i="2"/>
  <c r="J70" i="2"/>
  <c r="J72" i="2"/>
  <c r="J73" i="2"/>
  <c r="J74" i="2"/>
  <c r="J75" i="2"/>
  <c r="J76" i="2"/>
  <c r="J82" i="2"/>
  <c r="J83" i="2"/>
  <c r="J84" i="2"/>
  <c r="J85" i="2"/>
  <c r="J86" i="2"/>
  <c r="J87" i="2"/>
  <c r="J88" i="2"/>
  <c r="J89" i="2"/>
  <c r="J90" i="2"/>
  <c r="J91" i="2"/>
  <c r="J92" i="2"/>
  <c r="J97" i="2"/>
  <c r="J98" i="2"/>
  <c r="J99" i="2"/>
  <c r="K102" i="2"/>
  <c r="K104" i="2"/>
  <c r="J110" i="2"/>
  <c r="J111" i="2"/>
  <c r="J112" i="2"/>
  <c r="J113" i="2"/>
  <c r="J114" i="2"/>
  <c r="K116" i="2"/>
  <c r="K117" i="2"/>
  <c r="K119" i="2"/>
  <c r="K120" i="2"/>
  <c r="K125" i="2"/>
  <c r="J126" i="2"/>
  <c r="J127" i="2"/>
  <c r="J128" i="2"/>
  <c r="J129" i="2"/>
  <c r="J131" i="2"/>
  <c r="J132" i="2"/>
  <c r="J133" i="2"/>
  <c r="J134" i="2"/>
  <c r="J135" i="2"/>
  <c r="J136" i="2"/>
  <c r="J137" i="2"/>
  <c r="J141" i="2"/>
  <c r="J143" i="2"/>
  <c r="J144" i="2"/>
  <c r="J145" i="2"/>
  <c r="J146" i="2"/>
  <c r="J147" i="2"/>
  <c r="J148" i="2"/>
  <c r="J149" i="2"/>
  <c r="J150" i="2"/>
  <c r="J151" i="2"/>
  <c r="J152" i="2"/>
  <c r="J153" i="2"/>
  <c r="J157" i="2"/>
  <c r="J159" i="2"/>
  <c r="J160" i="2"/>
  <c r="J161" i="2"/>
  <c r="J162" i="2"/>
  <c r="J163" i="2"/>
  <c r="J165" i="2"/>
  <c r="J166" i="2"/>
  <c r="J167" i="2"/>
  <c r="J168" i="2"/>
  <c r="J169" i="2"/>
  <c r="J173" i="2"/>
  <c r="J175" i="2"/>
  <c r="J177" i="2"/>
  <c r="J178" i="2"/>
  <c r="J179" i="2"/>
  <c r="J180" i="2"/>
  <c r="J181" i="2"/>
  <c r="J182" i="2"/>
  <c r="J183" i="2"/>
  <c r="J184" i="2"/>
  <c r="J185" i="2"/>
  <c r="J189" i="2"/>
  <c r="J192" i="2"/>
  <c r="J193" i="2"/>
  <c r="J194" i="2"/>
  <c r="J195" i="2"/>
  <c r="K196" i="2"/>
  <c r="J200" i="2"/>
  <c r="K201" i="2"/>
  <c r="J206" i="2"/>
  <c r="J207" i="2"/>
  <c r="J208" i="2"/>
  <c r="J209" i="2"/>
  <c r="J210" i="2"/>
  <c r="J211" i="2"/>
  <c r="J212" i="2"/>
  <c r="J213" i="2"/>
  <c r="J215" i="2"/>
  <c r="J216" i="2"/>
  <c r="K221" i="2"/>
  <c r="K222" i="2"/>
  <c r="J224" i="2"/>
  <c r="J225" i="2"/>
  <c r="J226" i="2"/>
  <c r="J228" i="2"/>
  <c r="J229" i="2"/>
  <c r="J230" i="2"/>
  <c r="J231" i="2"/>
  <c r="J232" i="2"/>
  <c r="J233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5" i="2"/>
  <c r="J256" i="2"/>
  <c r="J257" i="2"/>
  <c r="J258" i="2"/>
  <c r="J259" i="2"/>
  <c r="J260" i="2"/>
  <c r="J261" i="2"/>
  <c r="J262" i="2"/>
  <c r="J263" i="2"/>
  <c r="J264" i="2"/>
  <c r="J265" i="2"/>
  <c r="J269" i="2"/>
  <c r="J271" i="2"/>
  <c r="J273" i="2"/>
  <c r="J274" i="2"/>
  <c r="J275" i="2"/>
  <c r="J276" i="2"/>
  <c r="J277" i="2"/>
  <c r="J278" i="2"/>
  <c r="J279" i="2"/>
  <c r="J280" i="2"/>
  <c r="J281" i="2"/>
  <c r="J285" i="2"/>
  <c r="J288" i="2"/>
  <c r="J289" i="2"/>
  <c r="J290" i="2"/>
  <c r="J291" i="2"/>
  <c r="J292" i="2"/>
  <c r="J293" i="2"/>
  <c r="K294" i="2"/>
  <c r="K296" i="2"/>
  <c r="K297" i="2"/>
  <c r="J300" i="2"/>
  <c r="J301" i="2"/>
  <c r="J302" i="2"/>
  <c r="J304" i="2"/>
  <c r="J305" i="2"/>
  <c r="J306" i="2"/>
  <c r="J307" i="2"/>
  <c r="J308" i="2"/>
  <c r="K309" i="2"/>
  <c r="J314" i="2"/>
  <c r="K315" i="2"/>
  <c r="J316" i="2"/>
  <c r="K317" i="2"/>
  <c r="J318" i="2"/>
  <c r="J320" i="2"/>
  <c r="J321" i="2"/>
  <c r="J322" i="2"/>
  <c r="J323" i="2"/>
  <c r="J324" i="2"/>
  <c r="J325" i="2"/>
  <c r="J326" i="2"/>
  <c r="J330" i="2"/>
  <c r="J331" i="2"/>
  <c r="J333" i="2"/>
  <c r="J335" i="2"/>
  <c r="J336" i="2"/>
  <c r="J337" i="2"/>
  <c r="J338" i="2"/>
  <c r="J339" i="2"/>
  <c r="J340" i="2"/>
  <c r="J341" i="2"/>
  <c r="J342" i="2"/>
  <c r="J347" i="2"/>
  <c r="J348" i="2"/>
  <c r="J349" i="2"/>
  <c r="J350" i="2"/>
  <c r="J353" i="2"/>
  <c r="J354" i="2"/>
  <c r="J355" i="2"/>
  <c r="J356" i="2"/>
  <c r="J358" i="2"/>
  <c r="J363" i="2"/>
  <c r="J364" i="2"/>
  <c r="J365" i="2"/>
  <c r="J367" i="2"/>
  <c r="J368" i="2"/>
  <c r="J369" i="2"/>
  <c r="J370" i="2"/>
  <c r="J371" i="2"/>
  <c r="J372" i="2"/>
  <c r="J373" i="2"/>
  <c r="J374" i="2"/>
  <c r="J380" i="2"/>
  <c r="J381" i="2"/>
  <c r="J384" i="2"/>
  <c r="J385" i="2"/>
  <c r="J386" i="2"/>
  <c r="J387" i="2"/>
  <c r="J388" i="2"/>
  <c r="K389" i="2"/>
  <c r="K394" i="2"/>
  <c r="J396" i="2"/>
  <c r="K397" i="2"/>
  <c r="J399" i="2"/>
  <c r="J400" i="2"/>
  <c r="J401" i="2"/>
  <c r="J402" i="2"/>
  <c r="J403" i="2"/>
  <c r="J404" i="2"/>
  <c r="J405" i="2"/>
  <c r="J406" i="2"/>
  <c r="K411" i="2"/>
  <c r="J412" i="2"/>
  <c r="J418" i="2"/>
  <c r="J419" i="2"/>
  <c r="J420" i="2"/>
  <c r="J421" i="2"/>
  <c r="J422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43" i="2"/>
  <c r="J444" i="2"/>
  <c r="J445" i="2"/>
  <c r="J446" i="2"/>
  <c r="J448" i="2"/>
  <c r="J449" i="2"/>
  <c r="J450" i="2"/>
  <c r="J451" i="2"/>
  <c r="J452" i="2"/>
  <c r="J453" i="2"/>
  <c r="J454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5" i="2"/>
  <c r="J476" i="2"/>
  <c r="J477" i="2"/>
  <c r="J480" i="2"/>
  <c r="J481" i="2"/>
  <c r="J482" i="2"/>
  <c r="J483" i="2"/>
  <c r="J484" i="2"/>
  <c r="J485" i="2"/>
  <c r="J486" i="2"/>
  <c r="K490" i="2"/>
  <c r="J493" i="2"/>
  <c r="J494" i="2"/>
  <c r="J495" i="2"/>
  <c r="J496" i="2"/>
  <c r="J497" i="2"/>
  <c r="J498" i="2"/>
  <c r="J499" i="2"/>
  <c r="K503" i="2"/>
  <c r="K504" i="2"/>
  <c r="K505" i="2"/>
  <c r="J506" i="2"/>
  <c r="K507" i="2"/>
  <c r="K511" i="2"/>
  <c r="J513" i="2"/>
  <c r="J514" i="2"/>
  <c r="J515" i="2"/>
  <c r="J519" i="2"/>
  <c r="J521" i="2"/>
  <c r="J522" i="2"/>
  <c r="J523" i="2"/>
  <c r="J524" i="2"/>
  <c r="J525" i="2"/>
  <c r="J526" i="2"/>
  <c r="J527" i="2"/>
  <c r="J528" i="2"/>
  <c r="J529" i="2"/>
  <c r="J530" i="2"/>
  <c r="J531" i="2"/>
  <c r="J535" i="2"/>
  <c r="J537" i="2"/>
  <c r="J538" i="2"/>
  <c r="J539" i="2"/>
  <c r="J540" i="2"/>
  <c r="J541" i="2"/>
  <c r="J542" i="2"/>
  <c r="J543" i="2"/>
  <c r="J544" i="2"/>
  <c r="J545" i="2"/>
  <c r="J546" i="2"/>
  <c r="J547" i="2"/>
  <c r="J551" i="2"/>
  <c r="J552" i="2"/>
  <c r="J554" i="2"/>
  <c r="J556" i="2"/>
  <c r="J557" i="2"/>
  <c r="J558" i="2"/>
  <c r="J559" i="2"/>
  <c r="J560" i="2"/>
  <c r="J561" i="2"/>
  <c r="J562" i="2"/>
  <c r="J563" i="2"/>
  <c r="J567" i="2"/>
  <c r="J568" i="2"/>
  <c r="J569" i="2"/>
  <c r="J570" i="2"/>
  <c r="J571" i="2"/>
  <c r="J573" i="2"/>
  <c r="J574" i="2"/>
  <c r="J575" i="2"/>
  <c r="J576" i="2"/>
  <c r="J577" i="2"/>
  <c r="J578" i="2"/>
  <c r="J579" i="2"/>
  <c r="K583" i="2"/>
  <c r="K584" i="2"/>
  <c r="J586" i="2"/>
  <c r="K588" i="2"/>
  <c r="J591" i="2"/>
  <c r="J592" i="2"/>
  <c r="J593" i="2"/>
  <c r="J594" i="2"/>
  <c r="J595" i="2"/>
  <c r="K600" i="2"/>
  <c r="K602" i="2"/>
  <c r="K604" i="2"/>
  <c r="J606" i="2"/>
  <c r="J611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32" i="2"/>
  <c r="J633" i="2"/>
  <c r="J635" i="2"/>
  <c r="J636" i="2"/>
  <c r="J637" i="2"/>
  <c r="J638" i="2"/>
  <c r="J640" i="2"/>
  <c r="J641" i="2"/>
  <c r="J642" i="2"/>
  <c r="J643" i="2"/>
  <c r="J647" i="2"/>
  <c r="J648" i="2"/>
  <c r="J649" i="2"/>
  <c r="J651" i="2"/>
  <c r="J653" i="2"/>
  <c r="J654" i="2"/>
  <c r="J655" i="2"/>
  <c r="J656" i="2"/>
  <c r="J657" i="2"/>
  <c r="J658" i="2"/>
  <c r="J659" i="2"/>
  <c r="J663" i="2"/>
  <c r="J665" i="2"/>
  <c r="J666" i="2"/>
  <c r="J667" i="2"/>
  <c r="J668" i="2"/>
  <c r="J669" i="2"/>
  <c r="J670" i="2"/>
  <c r="J671" i="2"/>
  <c r="J672" i="2"/>
  <c r="J673" i="2"/>
  <c r="J674" i="2"/>
  <c r="J675" i="2"/>
  <c r="J680" i="2"/>
  <c r="K682" i="2"/>
  <c r="J686" i="2"/>
  <c r="J687" i="2"/>
  <c r="J688" i="2"/>
  <c r="J692" i="2"/>
  <c r="J693" i="2"/>
  <c r="K695" i="2"/>
  <c r="K699" i="2"/>
  <c r="K700" i="2"/>
  <c r="J703" i="2"/>
  <c r="K704" i="2"/>
  <c r="J709" i="2"/>
  <c r="J710" i="2"/>
  <c r="J711" i="2"/>
  <c r="J712" i="2"/>
  <c r="J713" i="2"/>
  <c r="J715" i="2"/>
  <c r="J716" i="2"/>
  <c r="J717" i="2"/>
  <c r="J718" i="2"/>
  <c r="J719" i="2"/>
  <c r="J720" i="2"/>
  <c r="J725" i="2"/>
  <c r="J727" i="2"/>
  <c r="J729" i="2"/>
  <c r="J730" i="2"/>
  <c r="J731" i="2"/>
  <c r="J732" i="2"/>
  <c r="J733" i="2"/>
  <c r="J734" i="2"/>
  <c r="J735" i="2"/>
  <c r="J736" i="2"/>
  <c r="J741" i="2"/>
  <c r="J742" i="2"/>
  <c r="J743" i="2"/>
  <c r="J745" i="2"/>
  <c r="J746" i="2"/>
  <c r="J747" i="2"/>
  <c r="J748" i="2"/>
  <c r="J749" i="2"/>
  <c r="J750" i="2"/>
  <c r="J751" i="2"/>
  <c r="J752" i="2"/>
  <c r="J757" i="2"/>
  <c r="J758" i="2"/>
  <c r="J759" i="2"/>
  <c r="J760" i="2"/>
  <c r="J761" i="2"/>
  <c r="J762" i="2"/>
  <c r="J764" i="2"/>
  <c r="J765" i="2"/>
  <c r="J766" i="2"/>
  <c r="J767" i="2"/>
  <c r="J768" i="2"/>
  <c r="J772" i="2"/>
  <c r="J773" i="2"/>
  <c r="K780" i="2"/>
  <c r="J784" i="2"/>
  <c r="J788" i="2"/>
  <c r="J789" i="2"/>
  <c r="J790" i="2"/>
  <c r="J791" i="2"/>
  <c r="J792" i="2"/>
  <c r="J796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53" i="2"/>
  <c r="J854" i="2"/>
  <c r="J855" i="2"/>
  <c r="J857" i="2"/>
  <c r="J858" i="2"/>
  <c r="J859" i="2"/>
  <c r="J860" i="2"/>
  <c r="J861" i="2"/>
  <c r="J862" i="2"/>
  <c r="J863" i="2"/>
  <c r="J864" i="2"/>
  <c r="J868" i="2"/>
  <c r="J869" i="2"/>
  <c r="J870" i="2"/>
  <c r="J871" i="2"/>
  <c r="J872" i="2"/>
  <c r="J873" i="2"/>
  <c r="K875" i="2"/>
  <c r="J882" i="2"/>
  <c r="J883" i="2"/>
  <c r="J884" i="2"/>
  <c r="J885" i="2"/>
  <c r="J886" i="2"/>
  <c r="J887" i="2"/>
  <c r="K888" i="2"/>
  <c r="K892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3" i="2"/>
  <c r="J915" i="2"/>
  <c r="J916" i="2"/>
  <c r="J917" i="2"/>
  <c r="J918" i="2"/>
  <c r="J919" i="2"/>
  <c r="J920" i="2"/>
  <c r="J921" i="2"/>
  <c r="J922" i="2"/>
  <c r="J923" i="2"/>
  <c r="J924" i="2"/>
  <c r="J925" i="2"/>
  <c r="J929" i="2"/>
  <c r="J931" i="2"/>
  <c r="J932" i="2"/>
  <c r="J934" i="2"/>
  <c r="J935" i="2"/>
  <c r="J936" i="2"/>
  <c r="J937" i="2"/>
  <c r="J938" i="2"/>
  <c r="J939" i="2"/>
  <c r="J940" i="2"/>
  <c r="J941" i="2"/>
  <c r="J945" i="2"/>
  <c r="J947" i="2"/>
  <c r="J948" i="2"/>
  <c r="J949" i="2"/>
  <c r="J950" i="2"/>
  <c r="J951" i="2"/>
  <c r="J953" i="2"/>
  <c r="J954" i="2"/>
  <c r="J955" i="2"/>
  <c r="J956" i="2"/>
  <c r="J957" i="2"/>
  <c r="J961" i="2"/>
  <c r="J962" i="2"/>
  <c r="J963" i="2"/>
  <c r="J964" i="2"/>
  <c r="J966" i="2"/>
  <c r="J967" i="2"/>
  <c r="K970" i="2"/>
  <c r="J978" i="2"/>
  <c r="J979" i="2"/>
  <c r="J980" i="2"/>
  <c r="J981" i="2"/>
  <c r="J982" i="2"/>
  <c r="J984" i="2"/>
  <c r="J985" i="2"/>
  <c r="K986" i="2"/>
  <c r="K988" i="2"/>
  <c r="K993" i="2"/>
  <c r="K994" i="2"/>
  <c r="K995" i="2"/>
  <c r="J997" i="2"/>
  <c r="J998" i="2"/>
  <c r="J999" i="2"/>
  <c r="J1000" i="2"/>
  <c r="J1001" i="2"/>
  <c r="J1002" i="2"/>
  <c r="J1003" i="2"/>
  <c r="J1004" i="2"/>
  <c r="J1005" i="2"/>
  <c r="J1010" i="2"/>
  <c r="J1012" i="2"/>
  <c r="J1013" i="2"/>
  <c r="J1014" i="2"/>
  <c r="J1015" i="2"/>
  <c r="J1016" i="2"/>
  <c r="J1017" i="2"/>
  <c r="J1018" i="2"/>
  <c r="J1019" i="2"/>
  <c r="J1020" i="2"/>
  <c r="J1021" i="2"/>
  <c r="J1026" i="2"/>
  <c r="J1027" i="2"/>
  <c r="J1029" i="2"/>
  <c r="J1030" i="2"/>
  <c r="J1032" i="2"/>
  <c r="J1033" i="2"/>
  <c r="J1034" i="2"/>
  <c r="J1035" i="2"/>
  <c r="J1036" i="2"/>
  <c r="J1037" i="2"/>
  <c r="J1041" i="2"/>
  <c r="J1042" i="2"/>
  <c r="J1043" i="2"/>
  <c r="J1045" i="2"/>
  <c r="J1046" i="2"/>
  <c r="J1047" i="2"/>
  <c r="J1048" i="2"/>
  <c r="J1050" i="2"/>
  <c r="J1051" i="2"/>
  <c r="J1052" i="2"/>
  <c r="J1053" i="2"/>
  <c r="J1057" i="2"/>
  <c r="J1058" i="2"/>
  <c r="J1059" i="2"/>
  <c r="J1060" i="2"/>
  <c r="J1061" i="2"/>
  <c r="J1063" i="2"/>
  <c r="J1064" i="2"/>
  <c r="J1065" i="2"/>
  <c r="K1068" i="2"/>
  <c r="J1072" i="2"/>
  <c r="J1073" i="2"/>
  <c r="J1074" i="2"/>
  <c r="J1075" i="2"/>
  <c r="J1076" i="2"/>
  <c r="J1077" i="2"/>
  <c r="J1078" i="2"/>
  <c r="J1079" i="2"/>
  <c r="J1080" i="2"/>
  <c r="J1086" i="2"/>
  <c r="J1087" i="2"/>
  <c r="K1088" i="2"/>
  <c r="K1089" i="2"/>
  <c r="J1091" i="2"/>
  <c r="J1093" i="2"/>
  <c r="J1094" i="2"/>
  <c r="J1095" i="2"/>
  <c r="J1096" i="2"/>
  <c r="J1097" i="2"/>
  <c r="J1098" i="2"/>
  <c r="J1103" i="2"/>
  <c r="J1105" i="2"/>
  <c r="J1106" i="2"/>
  <c r="J1107" i="2"/>
  <c r="J1108" i="2"/>
  <c r="J1109" i="2"/>
  <c r="J1110" i="2"/>
  <c r="J1111" i="2"/>
  <c r="J1112" i="2"/>
  <c r="J1113" i="2"/>
  <c r="J1114" i="2"/>
  <c r="J1119" i="2"/>
  <c r="J1121" i="2"/>
  <c r="J1122" i="2"/>
  <c r="J1123" i="2"/>
  <c r="J1124" i="2"/>
  <c r="J1125" i="2"/>
  <c r="J1126" i="2"/>
  <c r="J1127" i="2"/>
  <c r="J1128" i="2"/>
  <c r="J1129" i="2"/>
  <c r="J1130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8" i="2"/>
  <c r="J1151" i="2"/>
  <c r="J1153" i="2"/>
  <c r="J1154" i="2"/>
  <c r="J1155" i="2"/>
  <c r="J1156" i="2"/>
  <c r="J1157" i="2"/>
  <c r="J1158" i="2"/>
  <c r="J1159" i="2"/>
  <c r="J1160" i="2"/>
  <c r="J1163" i="2"/>
  <c r="J1165" i="2"/>
  <c r="K1166" i="2"/>
  <c r="K1169" i="2"/>
  <c r="J12" i="2"/>
  <c r="I1169" i="2"/>
  <c r="D1169" i="2"/>
  <c r="K1168" i="2"/>
  <c r="J1168" i="2"/>
  <c r="I1168" i="2"/>
  <c r="D1168" i="2"/>
  <c r="I1167" i="2"/>
  <c r="D1167" i="2"/>
  <c r="J1166" i="2"/>
  <c r="I1166" i="2"/>
  <c r="D1166" i="2"/>
  <c r="K1165" i="2"/>
  <c r="I1165" i="2"/>
  <c r="D1165" i="2"/>
  <c r="K1164" i="2"/>
  <c r="J1164" i="2"/>
  <c r="I1164" i="2"/>
  <c r="D1164" i="2"/>
  <c r="K1163" i="2"/>
  <c r="I1163" i="2"/>
  <c r="D1163" i="2"/>
  <c r="I1162" i="2"/>
  <c r="D1162" i="2"/>
  <c r="I1161" i="2"/>
  <c r="D1161" i="2"/>
  <c r="I1160" i="2"/>
  <c r="D1160" i="2"/>
  <c r="I1159" i="2"/>
  <c r="D1159" i="2"/>
  <c r="I1158" i="2"/>
  <c r="D1158" i="2"/>
  <c r="I1157" i="2"/>
  <c r="D1157" i="2"/>
  <c r="I1156" i="2"/>
  <c r="D1156" i="2"/>
  <c r="I1155" i="2"/>
  <c r="D1155" i="2"/>
  <c r="I1154" i="2"/>
  <c r="D1154" i="2"/>
  <c r="I1153" i="2"/>
  <c r="D1153" i="2"/>
  <c r="J1152" i="2"/>
  <c r="I1152" i="2"/>
  <c r="D1152" i="2"/>
  <c r="I1151" i="2"/>
  <c r="D1151" i="2"/>
  <c r="J1150" i="2"/>
  <c r="I1150" i="2"/>
  <c r="D1150" i="2"/>
  <c r="J1149" i="2"/>
  <c r="I1149" i="2"/>
  <c r="D1149" i="2"/>
  <c r="I1148" i="2"/>
  <c r="D1148" i="2"/>
  <c r="J1147" i="2"/>
  <c r="I1147" i="2"/>
  <c r="D1147" i="2"/>
  <c r="I1146" i="2"/>
  <c r="D1146" i="2"/>
  <c r="I1145" i="2"/>
  <c r="D1145" i="2"/>
  <c r="I1144" i="2"/>
  <c r="D1144" i="2"/>
  <c r="I1143" i="2"/>
  <c r="D1143" i="2"/>
  <c r="I1142" i="2"/>
  <c r="D1142" i="2"/>
  <c r="I1141" i="2"/>
  <c r="D1141" i="2"/>
  <c r="I1140" i="2"/>
  <c r="D1140" i="2"/>
  <c r="I1139" i="2"/>
  <c r="D1139" i="2"/>
  <c r="I1138" i="2"/>
  <c r="D1138" i="2"/>
  <c r="I1137" i="2"/>
  <c r="D1137" i="2"/>
  <c r="I1136" i="2"/>
  <c r="D1136" i="2"/>
  <c r="I1135" i="2"/>
  <c r="D1135" i="2"/>
  <c r="J1134" i="2"/>
  <c r="I1134" i="2"/>
  <c r="D1134" i="2"/>
  <c r="J1133" i="2"/>
  <c r="I1133" i="2"/>
  <c r="D1133" i="2"/>
  <c r="J1132" i="2"/>
  <c r="I1132" i="2"/>
  <c r="D1132" i="2"/>
  <c r="J1131" i="2"/>
  <c r="I1131" i="2"/>
  <c r="D1131" i="2"/>
  <c r="I1130" i="2"/>
  <c r="D1130" i="2"/>
  <c r="I1129" i="2"/>
  <c r="D1129" i="2"/>
  <c r="I1128" i="2"/>
  <c r="D1128" i="2"/>
  <c r="I1127" i="2"/>
  <c r="D1127" i="2"/>
  <c r="I1126" i="2"/>
  <c r="D1126" i="2"/>
  <c r="I1125" i="2"/>
  <c r="D1125" i="2"/>
  <c r="I1124" i="2"/>
  <c r="D1124" i="2"/>
  <c r="I1123" i="2"/>
  <c r="D1123" i="2"/>
  <c r="I1122" i="2"/>
  <c r="D1122" i="2"/>
  <c r="I1121" i="2"/>
  <c r="D1121" i="2"/>
  <c r="J1120" i="2"/>
  <c r="I1120" i="2"/>
  <c r="D1120" i="2"/>
  <c r="I1119" i="2"/>
  <c r="D1119" i="2"/>
  <c r="J1118" i="2"/>
  <c r="I1118" i="2"/>
  <c r="D1118" i="2"/>
  <c r="J1117" i="2"/>
  <c r="I1117" i="2"/>
  <c r="D1117" i="2"/>
  <c r="J1116" i="2"/>
  <c r="I1116" i="2"/>
  <c r="D1116" i="2"/>
  <c r="J1115" i="2"/>
  <c r="I1115" i="2"/>
  <c r="D1115" i="2"/>
  <c r="I1114" i="2"/>
  <c r="D1114" i="2"/>
  <c r="I1113" i="2"/>
  <c r="D1113" i="2"/>
  <c r="I1112" i="2"/>
  <c r="D1112" i="2"/>
  <c r="I1111" i="2"/>
  <c r="D1111" i="2"/>
  <c r="I1110" i="2"/>
  <c r="D1110" i="2"/>
  <c r="I1109" i="2"/>
  <c r="D1109" i="2"/>
  <c r="I1108" i="2"/>
  <c r="D1108" i="2"/>
  <c r="I1107" i="2"/>
  <c r="D1107" i="2"/>
  <c r="I1106" i="2"/>
  <c r="D1106" i="2"/>
  <c r="I1105" i="2"/>
  <c r="D1105" i="2"/>
  <c r="J1104" i="2"/>
  <c r="I1104" i="2"/>
  <c r="D1104" i="2"/>
  <c r="I1103" i="2"/>
  <c r="D1103" i="2"/>
  <c r="J1102" i="2"/>
  <c r="I1102" i="2"/>
  <c r="D1102" i="2"/>
  <c r="J1101" i="2"/>
  <c r="I1101" i="2"/>
  <c r="D1101" i="2"/>
  <c r="J1100" i="2"/>
  <c r="I1100" i="2"/>
  <c r="D1100" i="2"/>
  <c r="J1099" i="2"/>
  <c r="I1099" i="2"/>
  <c r="D1099" i="2"/>
  <c r="I1098" i="2"/>
  <c r="D1098" i="2"/>
  <c r="I1097" i="2"/>
  <c r="D1097" i="2"/>
  <c r="I1096" i="2"/>
  <c r="D1096" i="2"/>
  <c r="I1095" i="2"/>
  <c r="D1095" i="2"/>
  <c r="I1094" i="2"/>
  <c r="D1094" i="2"/>
  <c r="I1093" i="2"/>
  <c r="D1093" i="2"/>
  <c r="J1092" i="2"/>
  <c r="I1092" i="2"/>
  <c r="D1092" i="2"/>
  <c r="I1091" i="2"/>
  <c r="D1091" i="2"/>
  <c r="I1090" i="2"/>
  <c r="D1090" i="2"/>
  <c r="I1089" i="2"/>
  <c r="D1089" i="2"/>
  <c r="J1088" i="2"/>
  <c r="I1088" i="2"/>
  <c r="D1088" i="2"/>
  <c r="I1087" i="2"/>
  <c r="D1087" i="2"/>
  <c r="K1086" i="2"/>
  <c r="I1086" i="2"/>
  <c r="D1086" i="2"/>
  <c r="K1085" i="2"/>
  <c r="J1085" i="2"/>
  <c r="I1085" i="2"/>
  <c r="D1085" i="2"/>
  <c r="K1084" i="2"/>
  <c r="J1084" i="2"/>
  <c r="I1084" i="2"/>
  <c r="D1084" i="2"/>
  <c r="K1083" i="2"/>
  <c r="J1083" i="2"/>
  <c r="I1083" i="2"/>
  <c r="D1083" i="2"/>
  <c r="I1082" i="2"/>
  <c r="D1082" i="2"/>
  <c r="I1081" i="2"/>
  <c r="D1081" i="2"/>
  <c r="I1080" i="2"/>
  <c r="D1080" i="2"/>
  <c r="I1079" i="2"/>
  <c r="D1079" i="2"/>
  <c r="I1078" i="2"/>
  <c r="D1078" i="2"/>
  <c r="I1077" i="2"/>
  <c r="D1077" i="2"/>
  <c r="I1076" i="2"/>
  <c r="D1076" i="2"/>
  <c r="I1075" i="2"/>
  <c r="D1075" i="2"/>
  <c r="I1074" i="2"/>
  <c r="D1074" i="2"/>
  <c r="I1073" i="2"/>
  <c r="D1073" i="2"/>
  <c r="I1072" i="2"/>
  <c r="D1072" i="2"/>
  <c r="K1071" i="2"/>
  <c r="J1071" i="2"/>
  <c r="I1071" i="2"/>
  <c r="D1071" i="2"/>
  <c r="K1070" i="2"/>
  <c r="J1070" i="2"/>
  <c r="I1070" i="2"/>
  <c r="D1070" i="2"/>
  <c r="I1069" i="2"/>
  <c r="D1069" i="2"/>
  <c r="I1068" i="2"/>
  <c r="D1068" i="2"/>
  <c r="I1067" i="2"/>
  <c r="D1067" i="2"/>
  <c r="I1066" i="2"/>
  <c r="D1066" i="2"/>
  <c r="I1065" i="2"/>
  <c r="D1065" i="2"/>
  <c r="I1064" i="2"/>
  <c r="D1064" i="2"/>
  <c r="I1063" i="2"/>
  <c r="D1063" i="2"/>
  <c r="J1062" i="2"/>
  <c r="I1062" i="2"/>
  <c r="D1062" i="2"/>
  <c r="I1061" i="2"/>
  <c r="D1061" i="2"/>
  <c r="I1060" i="2"/>
  <c r="D1060" i="2"/>
  <c r="I1059" i="2"/>
  <c r="D1059" i="2"/>
  <c r="I1058" i="2"/>
  <c r="D1058" i="2"/>
  <c r="I1057" i="2"/>
  <c r="D1057" i="2"/>
  <c r="J1056" i="2"/>
  <c r="I1056" i="2"/>
  <c r="D1056" i="2"/>
  <c r="J1055" i="2"/>
  <c r="I1055" i="2"/>
  <c r="D1055" i="2"/>
  <c r="J1054" i="2"/>
  <c r="I1054" i="2"/>
  <c r="D1054" i="2"/>
  <c r="I1053" i="2"/>
  <c r="D1053" i="2"/>
  <c r="I1052" i="2"/>
  <c r="D1052" i="2"/>
  <c r="I1051" i="2"/>
  <c r="D1051" i="2"/>
  <c r="I1050" i="2"/>
  <c r="D1050" i="2"/>
  <c r="J1049" i="2"/>
  <c r="I1049" i="2"/>
  <c r="D1049" i="2"/>
  <c r="I1048" i="2"/>
  <c r="D1048" i="2"/>
  <c r="I1047" i="2"/>
  <c r="D1047" i="2"/>
  <c r="I1046" i="2"/>
  <c r="D1046" i="2"/>
  <c r="I1045" i="2"/>
  <c r="D1045" i="2"/>
  <c r="J1044" i="2"/>
  <c r="I1044" i="2"/>
  <c r="D1044" i="2"/>
  <c r="I1043" i="2"/>
  <c r="D1043" i="2"/>
  <c r="I1042" i="2"/>
  <c r="D1042" i="2"/>
  <c r="I1041" i="2"/>
  <c r="D1041" i="2"/>
  <c r="J1040" i="2"/>
  <c r="I1040" i="2"/>
  <c r="D1040" i="2"/>
  <c r="J1039" i="2"/>
  <c r="I1039" i="2"/>
  <c r="D1039" i="2"/>
  <c r="J1038" i="2"/>
  <c r="I1038" i="2"/>
  <c r="D1038" i="2"/>
  <c r="I1037" i="2"/>
  <c r="D1037" i="2"/>
  <c r="I1036" i="2"/>
  <c r="D1036" i="2"/>
  <c r="I1035" i="2"/>
  <c r="D1035" i="2"/>
  <c r="I1034" i="2"/>
  <c r="D1034" i="2"/>
  <c r="I1033" i="2"/>
  <c r="D1033" i="2"/>
  <c r="I1032" i="2"/>
  <c r="D1032" i="2"/>
  <c r="J1031" i="2"/>
  <c r="I1031" i="2"/>
  <c r="D1031" i="2"/>
  <c r="I1030" i="2"/>
  <c r="D1030" i="2"/>
  <c r="I1029" i="2"/>
  <c r="D1029" i="2"/>
  <c r="J1028" i="2"/>
  <c r="I1028" i="2"/>
  <c r="D1028" i="2"/>
  <c r="I1027" i="2"/>
  <c r="D1027" i="2"/>
  <c r="I1026" i="2"/>
  <c r="D1026" i="2"/>
  <c r="J1025" i="2"/>
  <c r="I1025" i="2"/>
  <c r="D1025" i="2"/>
  <c r="J1024" i="2"/>
  <c r="I1024" i="2"/>
  <c r="D1024" i="2"/>
  <c r="J1023" i="2"/>
  <c r="I1023" i="2"/>
  <c r="D1023" i="2"/>
  <c r="J1022" i="2"/>
  <c r="I1022" i="2"/>
  <c r="D1022" i="2"/>
  <c r="I1021" i="2"/>
  <c r="D1021" i="2"/>
  <c r="I1020" i="2"/>
  <c r="D1020" i="2"/>
  <c r="I1019" i="2"/>
  <c r="D1019" i="2"/>
  <c r="I1018" i="2"/>
  <c r="D1018" i="2"/>
  <c r="I1017" i="2"/>
  <c r="D1017" i="2"/>
  <c r="I1016" i="2"/>
  <c r="D1016" i="2"/>
  <c r="I1015" i="2"/>
  <c r="D1015" i="2"/>
  <c r="I1014" i="2"/>
  <c r="D1014" i="2"/>
  <c r="I1013" i="2"/>
  <c r="D1013" i="2"/>
  <c r="I1012" i="2"/>
  <c r="D1012" i="2"/>
  <c r="J1011" i="2"/>
  <c r="I1011" i="2"/>
  <c r="D1011" i="2"/>
  <c r="I1010" i="2"/>
  <c r="D1010" i="2"/>
  <c r="J1009" i="2"/>
  <c r="I1009" i="2"/>
  <c r="D1009" i="2"/>
  <c r="J1008" i="2"/>
  <c r="I1008" i="2"/>
  <c r="D1008" i="2"/>
  <c r="J1007" i="2"/>
  <c r="I1007" i="2"/>
  <c r="D1007" i="2"/>
  <c r="J1006" i="2"/>
  <c r="I1006" i="2"/>
  <c r="D1006" i="2"/>
  <c r="I1005" i="2"/>
  <c r="D1005" i="2"/>
  <c r="I1004" i="2"/>
  <c r="D1004" i="2"/>
  <c r="I1003" i="2"/>
  <c r="D1003" i="2"/>
  <c r="I1002" i="2"/>
  <c r="D1002" i="2"/>
  <c r="I1001" i="2"/>
  <c r="D1001" i="2"/>
  <c r="I1000" i="2"/>
  <c r="D1000" i="2"/>
  <c r="I999" i="2"/>
  <c r="D999" i="2"/>
  <c r="I998" i="2"/>
  <c r="D998" i="2"/>
  <c r="I997" i="2"/>
  <c r="D997" i="2"/>
  <c r="I996" i="2"/>
  <c r="D996" i="2"/>
  <c r="I995" i="2"/>
  <c r="D995" i="2"/>
  <c r="J994" i="2"/>
  <c r="I994" i="2"/>
  <c r="D994" i="2"/>
  <c r="I993" i="2"/>
  <c r="D993" i="2"/>
  <c r="K992" i="2"/>
  <c r="J992" i="2"/>
  <c r="I992" i="2"/>
  <c r="D992" i="2"/>
  <c r="K991" i="2"/>
  <c r="J991" i="2"/>
  <c r="I991" i="2"/>
  <c r="D991" i="2"/>
  <c r="K990" i="2"/>
  <c r="J990" i="2"/>
  <c r="I990" i="2"/>
  <c r="D990" i="2"/>
  <c r="I989" i="2"/>
  <c r="D989" i="2"/>
  <c r="I988" i="2"/>
  <c r="D988" i="2"/>
  <c r="I987" i="2"/>
  <c r="D987" i="2"/>
  <c r="I986" i="2"/>
  <c r="D986" i="2"/>
  <c r="I985" i="2"/>
  <c r="D985" i="2"/>
  <c r="I984" i="2"/>
  <c r="D984" i="2"/>
  <c r="J983" i="2"/>
  <c r="I983" i="2"/>
  <c r="D983" i="2"/>
  <c r="I982" i="2"/>
  <c r="D982" i="2"/>
  <c r="I981" i="2"/>
  <c r="D981" i="2"/>
  <c r="I980" i="2"/>
  <c r="D980" i="2"/>
  <c r="I979" i="2"/>
  <c r="D979" i="2"/>
  <c r="I978" i="2"/>
  <c r="D978" i="2"/>
  <c r="J977" i="2"/>
  <c r="I977" i="2"/>
  <c r="D977" i="2"/>
  <c r="K976" i="2"/>
  <c r="J976" i="2"/>
  <c r="I976" i="2"/>
  <c r="D976" i="2"/>
  <c r="K975" i="2"/>
  <c r="J975" i="2"/>
  <c r="I975" i="2"/>
  <c r="D975" i="2"/>
  <c r="K974" i="2"/>
  <c r="J974" i="2"/>
  <c r="I974" i="2"/>
  <c r="D974" i="2"/>
  <c r="I973" i="2"/>
  <c r="D973" i="2"/>
  <c r="I972" i="2"/>
  <c r="D972" i="2"/>
  <c r="I971" i="2"/>
  <c r="D971" i="2"/>
  <c r="I970" i="2"/>
  <c r="D970" i="2"/>
  <c r="I969" i="2"/>
  <c r="D969" i="2"/>
  <c r="I968" i="2"/>
  <c r="D968" i="2"/>
  <c r="I967" i="2"/>
  <c r="D967" i="2"/>
  <c r="I966" i="2"/>
  <c r="D966" i="2"/>
  <c r="J965" i="2"/>
  <c r="I965" i="2"/>
  <c r="D965" i="2"/>
  <c r="I964" i="2"/>
  <c r="D964" i="2"/>
  <c r="I963" i="2"/>
  <c r="D963" i="2"/>
  <c r="I962" i="2"/>
  <c r="D962" i="2"/>
  <c r="I961" i="2"/>
  <c r="D961" i="2"/>
  <c r="J960" i="2"/>
  <c r="I960" i="2"/>
  <c r="D960" i="2"/>
  <c r="J959" i="2"/>
  <c r="I959" i="2"/>
  <c r="D959" i="2"/>
  <c r="J958" i="2"/>
  <c r="I958" i="2"/>
  <c r="D958" i="2"/>
  <c r="I957" i="2"/>
  <c r="D957" i="2"/>
  <c r="I956" i="2"/>
  <c r="D956" i="2"/>
  <c r="I955" i="2"/>
  <c r="D955" i="2"/>
  <c r="I954" i="2"/>
  <c r="D954" i="2"/>
  <c r="I953" i="2"/>
  <c r="D953" i="2"/>
  <c r="J952" i="2"/>
  <c r="I952" i="2"/>
  <c r="D952" i="2"/>
  <c r="I951" i="2"/>
  <c r="D951" i="2"/>
  <c r="I950" i="2"/>
  <c r="D950" i="2"/>
  <c r="I949" i="2"/>
  <c r="D949" i="2"/>
  <c r="I948" i="2"/>
  <c r="D948" i="2"/>
  <c r="I947" i="2"/>
  <c r="D947" i="2"/>
  <c r="J946" i="2"/>
  <c r="I946" i="2"/>
  <c r="D946" i="2"/>
  <c r="I945" i="2"/>
  <c r="D945" i="2"/>
  <c r="J944" i="2"/>
  <c r="I944" i="2"/>
  <c r="D944" i="2"/>
  <c r="J943" i="2"/>
  <c r="I943" i="2"/>
  <c r="D943" i="2"/>
  <c r="J942" i="2"/>
  <c r="I942" i="2"/>
  <c r="D942" i="2"/>
  <c r="I941" i="2"/>
  <c r="D941" i="2"/>
  <c r="I940" i="2"/>
  <c r="D940" i="2"/>
  <c r="I939" i="2"/>
  <c r="D939" i="2"/>
  <c r="I938" i="2"/>
  <c r="D938" i="2"/>
  <c r="I937" i="2"/>
  <c r="D937" i="2"/>
  <c r="I936" i="2"/>
  <c r="D936" i="2"/>
  <c r="I935" i="2"/>
  <c r="D935" i="2"/>
  <c r="I934" i="2"/>
  <c r="D934" i="2"/>
  <c r="J933" i="2"/>
  <c r="I933" i="2"/>
  <c r="D933" i="2"/>
  <c r="I932" i="2"/>
  <c r="D932" i="2"/>
  <c r="I931" i="2"/>
  <c r="D931" i="2"/>
  <c r="J930" i="2"/>
  <c r="I930" i="2"/>
  <c r="D930" i="2"/>
  <c r="I929" i="2"/>
  <c r="D929" i="2"/>
  <c r="J928" i="2"/>
  <c r="I928" i="2"/>
  <c r="D928" i="2"/>
  <c r="J927" i="2"/>
  <c r="I927" i="2"/>
  <c r="D927" i="2"/>
  <c r="J926" i="2"/>
  <c r="I926" i="2"/>
  <c r="D926" i="2"/>
  <c r="I925" i="2"/>
  <c r="D925" i="2"/>
  <c r="I924" i="2"/>
  <c r="D924" i="2"/>
  <c r="I923" i="2"/>
  <c r="D923" i="2"/>
  <c r="I922" i="2"/>
  <c r="D922" i="2"/>
  <c r="I921" i="2"/>
  <c r="D921" i="2"/>
  <c r="I920" i="2"/>
  <c r="D920" i="2"/>
  <c r="I919" i="2"/>
  <c r="D919" i="2"/>
  <c r="I918" i="2"/>
  <c r="D918" i="2"/>
  <c r="I917" i="2"/>
  <c r="D917" i="2"/>
  <c r="I916" i="2"/>
  <c r="D916" i="2"/>
  <c r="I915" i="2"/>
  <c r="D915" i="2"/>
  <c r="J914" i="2"/>
  <c r="I914" i="2"/>
  <c r="D914" i="2"/>
  <c r="I913" i="2"/>
  <c r="D913" i="2"/>
  <c r="J912" i="2"/>
  <c r="I912" i="2"/>
  <c r="D912" i="2"/>
  <c r="J911" i="2"/>
  <c r="I911" i="2"/>
  <c r="D911" i="2"/>
  <c r="J910" i="2"/>
  <c r="I910" i="2"/>
  <c r="D910" i="2"/>
  <c r="I909" i="2"/>
  <c r="D909" i="2"/>
  <c r="I908" i="2"/>
  <c r="D908" i="2"/>
  <c r="I907" i="2"/>
  <c r="D907" i="2"/>
  <c r="I906" i="2"/>
  <c r="D906" i="2"/>
  <c r="I905" i="2"/>
  <c r="D905" i="2"/>
  <c r="I904" i="2"/>
  <c r="D904" i="2"/>
  <c r="I903" i="2"/>
  <c r="D903" i="2"/>
  <c r="I902" i="2"/>
  <c r="D902" i="2"/>
  <c r="I901" i="2"/>
  <c r="D901" i="2"/>
  <c r="I900" i="2"/>
  <c r="D900" i="2"/>
  <c r="I899" i="2"/>
  <c r="D899" i="2"/>
  <c r="I898" i="2"/>
  <c r="D898" i="2"/>
  <c r="K897" i="2"/>
  <c r="J897" i="2"/>
  <c r="I897" i="2"/>
  <c r="D897" i="2"/>
  <c r="K896" i="2"/>
  <c r="J896" i="2"/>
  <c r="I896" i="2"/>
  <c r="D896" i="2"/>
  <c r="K895" i="2"/>
  <c r="J895" i="2"/>
  <c r="I895" i="2"/>
  <c r="D895" i="2"/>
  <c r="K894" i="2"/>
  <c r="J894" i="2"/>
  <c r="I894" i="2"/>
  <c r="D894" i="2"/>
  <c r="I893" i="2"/>
  <c r="D893" i="2"/>
  <c r="I892" i="2"/>
  <c r="D892" i="2"/>
  <c r="I891" i="2"/>
  <c r="D891" i="2"/>
  <c r="I890" i="2"/>
  <c r="D890" i="2"/>
  <c r="I889" i="2"/>
  <c r="D889" i="2"/>
  <c r="J888" i="2"/>
  <c r="I888" i="2"/>
  <c r="D888" i="2"/>
  <c r="I887" i="2"/>
  <c r="D887" i="2"/>
  <c r="I886" i="2"/>
  <c r="D886" i="2"/>
  <c r="I885" i="2"/>
  <c r="D885" i="2"/>
  <c r="I884" i="2"/>
  <c r="D884" i="2"/>
  <c r="I883" i="2"/>
  <c r="D883" i="2"/>
  <c r="I882" i="2"/>
  <c r="D882" i="2"/>
  <c r="J881" i="2"/>
  <c r="I881" i="2"/>
  <c r="D881" i="2"/>
  <c r="J880" i="2"/>
  <c r="I880" i="2"/>
  <c r="D880" i="2"/>
  <c r="J879" i="2"/>
  <c r="I879" i="2"/>
  <c r="D879" i="2"/>
  <c r="I878" i="2"/>
  <c r="D878" i="2"/>
  <c r="I877" i="2"/>
  <c r="D877" i="2"/>
  <c r="I876" i="2"/>
  <c r="D876" i="2"/>
  <c r="I875" i="2"/>
  <c r="D875" i="2"/>
  <c r="I874" i="2"/>
  <c r="D874" i="2"/>
  <c r="K873" i="2"/>
  <c r="I873" i="2"/>
  <c r="D873" i="2"/>
  <c r="I872" i="2"/>
  <c r="D872" i="2"/>
  <c r="I871" i="2"/>
  <c r="D871" i="2"/>
  <c r="I870" i="2"/>
  <c r="D870" i="2"/>
  <c r="I869" i="2"/>
  <c r="D869" i="2"/>
  <c r="I868" i="2"/>
  <c r="D868" i="2"/>
  <c r="J867" i="2"/>
  <c r="I867" i="2"/>
  <c r="D867" i="2"/>
  <c r="J866" i="2"/>
  <c r="I866" i="2"/>
  <c r="D866" i="2"/>
  <c r="J865" i="2"/>
  <c r="I865" i="2"/>
  <c r="D865" i="2"/>
  <c r="I864" i="2"/>
  <c r="D864" i="2"/>
  <c r="I863" i="2"/>
  <c r="D863" i="2"/>
  <c r="I862" i="2"/>
  <c r="D862" i="2"/>
  <c r="I861" i="2"/>
  <c r="D861" i="2"/>
  <c r="I860" i="2"/>
  <c r="D860" i="2"/>
  <c r="I859" i="2"/>
  <c r="D859" i="2"/>
  <c r="I858" i="2"/>
  <c r="D858" i="2"/>
  <c r="I857" i="2"/>
  <c r="D857" i="2"/>
  <c r="J856" i="2"/>
  <c r="I856" i="2"/>
  <c r="D856" i="2"/>
  <c r="I855" i="2"/>
  <c r="D855" i="2"/>
  <c r="I854" i="2"/>
  <c r="D854" i="2"/>
  <c r="I853" i="2"/>
  <c r="D853" i="2"/>
  <c r="J852" i="2"/>
  <c r="I852" i="2"/>
  <c r="D852" i="2"/>
  <c r="J851" i="2"/>
  <c r="I851" i="2"/>
  <c r="D851" i="2"/>
  <c r="J850" i="2"/>
  <c r="I850" i="2"/>
  <c r="D850" i="2"/>
  <c r="J849" i="2"/>
  <c r="I849" i="2"/>
  <c r="D849" i="2"/>
  <c r="I848" i="2"/>
  <c r="D848" i="2"/>
  <c r="I847" i="2"/>
  <c r="D847" i="2"/>
  <c r="I846" i="2"/>
  <c r="D846" i="2"/>
  <c r="I845" i="2"/>
  <c r="D845" i="2"/>
  <c r="I844" i="2"/>
  <c r="D844" i="2"/>
  <c r="I843" i="2"/>
  <c r="D843" i="2"/>
  <c r="I842" i="2"/>
  <c r="D842" i="2"/>
  <c r="I841" i="2"/>
  <c r="D841" i="2"/>
  <c r="I840" i="2"/>
  <c r="D840" i="2"/>
  <c r="I839" i="2"/>
  <c r="D839" i="2"/>
  <c r="I838" i="2"/>
  <c r="D838" i="2"/>
  <c r="I837" i="2"/>
  <c r="D837" i="2"/>
  <c r="I836" i="2"/>
  <c r="D836" i="2"/>
  <c r="J835" i="2"/>
  <c r="I835" i="2"/>
  <c r="D835" i="2"/>
  <c r="J834" i="2"/>
  <c r="I834" i="2"/>
  <c r="D834" i="2"/>
  <c r="J833" i="2"/>
  <c r="I833" i="2"/>
  <c r="D833" i="2"/>
  <c r="I832" i="2"/>
  <c r="D832" i="2"/>
  <c r="I831" i="2"/>
  <c r="D831" i="2"/>
  <c r="I830" i="2"/>
  <c r="D830" i="2"/>
  <c r="I829" i="2"/>
  <c r="D829" i="2"/>
  <c r="I828" i="2"/>
  <c r="D828" i="2"/>
  <c r="I827" i="2"/>
  <c r="D827" i="2"/>
  <c r="I826" i="2"/>
  <c r="D826" i="2"/>
  <c r="I825" i="2"/>
  <c r="D825" i="2"/>
  <c r="I824" i="2"/>
  <c r="D824" i="2"/>
  <c r="I823" i="2"/>
  <c r="D823" i="2"/>
  <c r="I822" i="2"/>
  <c r="D822" i="2"/>
  <c r="I821" i="2"/>
  <c r="D821" i="2"/>
  <c r="J820" i="2"/>
  <c r="I820" i="2"/>
  <c r="D820" i="2"/>
  <c r="J819" i="2"/>
  <c r="I819" i="2"/>
  <c r="D819" i="2"/>
  <c r="J818" i="2"/>
  <c r="I818" i="2"/>
  <c r="D818" i="2"/>
  <c r="J817" i="2"/>
  <c r="I817" i="2"/>
  <c r="D817" i="2"/>
  <c r="I816" i="2"/>
  <c r="D816" i="2"/>
  <c r="I815" i="2"/>
  <c r="D815" i="2"/>
  <c r="I814" i="2"/>
  <c r="D814" i="2"/>
  <c r="I813" i="2"/>
  <c r="D813" i="2"/>
  <c r="I812" i="2"/>
  <c r="D812" i="2"/>
  <c r="I811" i="2"/>
  <c r="D811" i="2"/>
  <c r="I810" i="2"/>
  <c r="D810" i="2"/>
  <c r="I809" i="2"/>
  <c r="D809" i="2"/>
  <c r="I808" i="2"/>
  <c r="D808" i="2"/>
  <c r="I807" i="2"/>
  <c r="D807" i="2"/>
  <c r="I806" i="2"/>
  <c r="D806" i="2"/>
  <c r="I805" i="2"/>
  <c r="D805" i="2"/>
  <c r="I804" i="2"/>
  <c r="D804" i="2"/>
  <c r="K803" i="2"/>
  <c r="J803" i="2"/>
  <c r="I803" i="2"/>
  <c r="D803" i="2"/>
  <c r="K802" i="2"/>
  <c r="J802" i="2"/>
  <c r="I802" i="2"/>
  <c r="D802" i="2"/>
  <c r="K801" i="2"/>
  <c r="J801" i="2"/>
  <c r="I801" i="2"/>
  <c r="D801" i="2"/>
  <c r="I800" i="2"/>
  <c r="D800" i="2"/>
  <c r="I799" i="2"/>
  <c r="D799" i="2"/>
  <c r="I798" i="2"/>
  <c r="D798" i="2"/>
  <c r="I797" i="2"/>
  <c r="D797" i="2"/>
  <c r="I796" i="2"/>
  <c r="D796" i="2"/>
  <c r="I795" i="2"/>
  <c r="D795" i="2"/>
  <c r="I794" i="2"/>
  <c r="D794" i="2"/>
  <c r="I793" i="2"/>
  <c r="D793" i="2"/>
  <c r="I792" i="2"/>
  <c r="D792" i="2"/>
  <c r="I791" i="2"/>
  <c r="D791" i="2"/>
  <c r="I790" i="2"/>
  <c r="D790" i="2"/>
  <c r="I789" i="2"/>
  <c r="D789" i="2"/>
  <c r="I788" i="2"/>
  <c r="D788" i="2"/>
  <c r="J787" i="2"/>
  <c r="I787" i="2"/>
  <c r="D787" i="2"/>
  <c r="J786" i="2"/>
  <c r="I786" i="2"/>
  <c r="D786" i="2"/>
  <c r="J785" i="2"/>
  <c r="I785" i="2"/>
  <c r="D785" i="2"/>
  <c r="I784" i="2"/>
  <c r="D784" i="2"/>
  <c r="I783" i="2"/>
  <c r="D783" i="2"/>
  <c r="I782" i="2"/>
  <c r="D782" i="2"/>
  <c r="I781" i="2"/>
  <c r="D781" i="2"/>
  <c r="I780" i="2"/>
  <c r="D780" i="2"/>
  <c r="I779" i="2"/>
  <c r="D779" i="2"/>
  <c r="I778" i="2"/>
  <c r="D778" i="2"/>
  <c r="I777" i="2"/>
  <c r="D777" i="2"/>
  <c r="I776" i="2"/>
  <c r="D776" i="2"/>
  <c r="I775" i="2"/>
  <c r="D775" i="2"/>
  <c r="J774" i="2"/>
  <c r="I774" i="2"/>
  <c r="D774" i="2"/>
  <c r="I773" i="2"/>
  <c r="D773" i="2"/>
  <c r="I772" i="2"/>
  <c r="D772" i="2"/>
  <c r="J771" i="2"/>
  <c r="I771" i="2"/>
  <c r="D771" i="2"/>
  <c r="J770" i="2"/>
  <c r="I770" i="2"/>
  <c r="D770" i="2"/>
  <c r="J769" i="2"/>
  <c r="I769" i="2"/>
  <c r="D769" i="2"/>
  <c r="I768" i="2"/>
  <c r="D768" i="2"/>
  <c r="I767" i="2"/>
  <c r="D767" i="2"/>
  <c r="I766" i="2"/>
  <c r="D766" i="2"/>
  <c r="I765" i="2"/>
  <c r="D765" i="2"/>
  <c r="I764" i="2"/>
  <c r="D764" i="2"/>
  <c r="J763" i="2"/>
  <c r="I763" i="2"/>
  <c r="D763" i="2"/>
  <c r="I762" i="2"/>
  <c r="D762" i="2"/>
  <c r="I761" i="2"/>
  <c r="D761" i="2"/>
  <c r="I760" i="2"/>
  <c r="D760" i="2"/>
  <c r="I759" i="2"/>
  <c r="D759" i="2"/>
  <c r="I758" i="2"/>
  <c r="D758" i="2"/>
  <c r="I757" i="2"/>
  <c r="D757" i="2"/>
  <c r="J756" i="2"/>
  <c r="I756" i="2"/>
  <c r="D756" i="2"/>
  <c r="J755" i="2"/>
  <c r="I755" i="2"/>
  <c r="D755" i="2"/>
  <c r="J754" i="2"/>
  <c r="I754" i="2"/>
  <c r="D754" i="2"/>
  <c r="J753" i="2"/>
  <c r="I753" i="2"/>
  <c r="D753" i="2"/>
  <c r="I752" i="2"/>
  <c r="D752" i="2"/>
  <c r="I751" i="2"/>
  <c r="D751" i="2"/>
  <c r="I750" i="2"/>
  <c r="D750" i="2"/>
  <c r="I749" i="2"/>
  <c r="D749" i="2"/>
  <c r="I748" i="2"/>
  <c r="D748" i="2"/>
  <c r="I747" i="2"/>
  <c r="D747" i="2"/>
  <c r="I746" i="2"/>
  <c r="D746" i="2"/>
  <c r="I745" i="2"/>
  <c r="D745" i="2"/>
  <c r="J744" i="2"/>
  <c r="I744" i="2"/>
  <c r="D744" i="2"/>
  <c r="I743" i="2"/>
  <c r="D743" i="2"/>
  <c r="I742" i="2"/>
  <c r="D742" i="2"/>
  <c r="I741" i="2"/>
  <c r="D741" i="2"/>
  <c r="J740" i="2"/>
  <c r="I740" i="2"/>
  <c r="D740" i="2"/>
  <c r="J739" i="2"/>
  <c r="I739" i="2"/>
  <c r="D739" i="2"/>
  <c r="J738" i="2"/>
  <c r="I738" i="2"/>
  <c r="D738" i="2"/>
  <c r="J737" i="2"/>
  <c r="I737" i="2"/>
  <c r="D737" i="2"/>
  <c r="I736" i="2"/>
  <c r="D736" i="2"/>
  <c r="I735" i="2"/>
  <c r="D735" i="2"/>
  <c r="I734" i="2"/>
  <c r="D734" i="2"/>
  <c r="I733" i="2"/>
  <c r="D733" i="2"/>
  <c r="I732" i="2"/>
  <c r="D732" i="2"/>
  <c r="I731" i="2"/>
  <c r="D731" i="2"/>
  <c r="I730" i="2"/>
  <c r="D730" i="2"/>
  <c r="I729" i="2"/>
  <c r="D729" i="2"/>
  <c r="J728" i="2"/>
  <c r="I728" i="2"/>
  <c r="D728" i="2"/>
  <c r="I727" i="2"/>
  <c r="D727" i="2"/>
  <c r="J726" i="2"/>
  <c r="I726" i="2"/>
  <c r="D726" i="2"/>
  <c r="I725" i="2"/>
  <c r="D725" i="2"/>
  <c r="J724" i="2"/>
  <c r="I724" i="2"/>
  <c r="D724" i="2"/>
  <c r="J723" i="2"/>
  <c r="I723" i="2"/>
  <c r="D723" i="2"/>
  <c r="J722" i="2"/>
  <c r="I722" i="2"/>
  <c r="D722" i="2"/>
  <c r="J721" i="2"/>
  <c r="I721" i="2"/>
  <c r="D721" i="2"/>
  <c r="I720" i="2"/>
  <c r="D720" i="2"/>
  <c r="I719" i="2"/>
  <c r="D719" i="2"/>
  <c r="I718" i="2"/>
  <c r="D718" i="2"/>
  <c r="I717" i="2"/>
  <c r="D717" i="2"/>
  <c r="I716" i="2"/>
  <c r="D716" i="2"/>
  <c r="I715" i="2"/>
  <c r="D715" i="2"/>
  <c r="J714" i="2"/>
  <c r="I714" i="2"/>
  <c r="D714" i="2"/>
  <c r="I713" i="2"/>
  <c r="D713" i="2"/>
  <c r="I712" i="2"/>
  <c r="D712" i="2"/>
  <c r="I711" i="2"/>
  <c r="D711" i="2"/>
  <c r="I710" i="2"/>
  <c r="D710" i="2"/>
  <c r="I709" i="2"/>
  <c r="D709" i="2"/>
  <c r="J708" i="2"/>
  <c r="I708" i="2"/>
  <c r="D708" i="2"/>
  <c r="J707" i="2"/>
  <c r="I707" i="2"/>
  <c r="D707" i="2"/>
  <c r="J706" i="2"/>
  <c r="I706" i="2"/>
  <c r="D706" i="2"/>
  <c r="K705" i="2"/>
  <c r="J705" i="2"/>
  <c r="I705" i="2"/>
  <c r="D705" i="2"/>
  <c r="I704" i="2"/>
  <c r="D704" i="2"/>
  <c r="I703" i="2"/>
  <c r="D703" i="2"/>
  <c r="I702" i="2"/>
  <c r="D702" i="2"/>
  <c r="I701" i="2"/>
  <c r="D701" i="2"/>
  <c r="I700" i="2"/>
  <c r="D700" i="2"/>
  <c r="I699" i="2"/>
  <c r="D699" i="2"/>
  <c r="I698" i="2"/>
  <c r="D698" i="2"/>
  <c r="I697" i="2"/>
  <c r="D697" i="2"/>
  <c r="I696" i="2"/>
  <c r="D696" i="2"/>
  <c r="I695" i="2"/>
  <c r="D695" i="2"/>
  <c r="J694" i="2"/>
  <c r="I694" i="2"/>
  <c r="D694" i="2"/>
  <c r="I693" i="2"/>
  <c r="D693" i="2"/>
  <c r="I692" i="2"/>
  <c r="D692" i="2"/>
  <c r="J691" i="2"/>
  <c r="I691" i="2"/>
  <c r="D691" i="2"/>
  <c r="J690" i="2"/>
  <c r="I690" i="2"/>
  <c r="D690" i="2"/>
  <c r="J689" i="2"/>
  <c r="I689" i="2"/>
  <c r="D689" i="2"/>
  <c r="I688" i="2"/>
  <c r="D688" i="2"/>
  <c r="I687" i="2"/>
  <c r="D687" i="2"/>
  <c r="I686" i="2"/>
  <c r="D686" i="2"/>
  <c r="I685" i="2"/>
  <c r="D685" i="2"/>
  <c r="I684" i="2"/>
  <c r="D684" i="2"/>
  <c r="I683" i="2"/>
  <c r="D683" i="2"/>
  <c r="I682" i="2"/>
  <c r="D682" i="2"/>
  <c r="I681" i="2"/>
  <c r="D681" i="2"/>
  <c r="K680" i="2"/>
  <c r="I680" i="2"/>
  <c r="D680" i="2"/>
  <c r="J679" i="2"/>
  <c r="I679" i="2"/>
  <c r="D679" i="2"/>
  <c r="J678" i="2"/>
  <c r="I678" i="2"/>
  <c r="D678" i="2"/>
  <c r="J677" i="2"/>
  <c r="I677" i="2"/>
  <c r="D677" i="2"/>
  <c r="J676" i="2"/>
  <c r="I676" i="2"/>
  <c r="D676" i="2"/>
  <c r="I675" i="2"/>
  <c r="D675" i="2"/>
  <c r="I674" i="2"/>
  <c r="D674" i="2"/>
  <c r="I673" i="2"/>
  <c r="D673" i="2"/>
  <c r="I672" i="2"/>
  <c r="D672" i="2"/>
  <c r="I671" i="2"/>
  <c r="D671" i="2"/>
  <c r="I670" i="2"/>
  <c r="D670" i="2"/>
  <c r="I669" i="2"/>
  <c r="D669" i="2"/>
  <c r="I668" i="2"/>
  <c r="D668" i="2"/>
  <c r="I667" i="2"/>
  <c r="D667" i="2"/>
  <c r="I666" i="2"/>
  <c r="D666" i="2"/>
  <c r="I665" i="2"/>
  <c r="D665" i="2"/>
  <c r="J664" i="2"/>
  <c r="I664" i="2"/>
  <c r="D664" i="2"/>
  <c r="I663" i="2"/>
  <c r="D663" i="2"/>
  <c r="J662" i="2"/>
  <c r="I662" i="2"/>
  <c r="D662" i="2"/>
  <c r="J661" i="2"/>
  <c r="I661" i="2"/>
  <c r="D661" i="2"/>
  <c r="J660" i="2"/>
  <c r="I660" i="2"/>
  <c r="D660" i="2"/>
  <c r="I659" i="2"/>
  <c r="D659" i="2"/>
  <c r="I658" i="2"/>
  <c r="D658" i="2"/>
  <c r="I657" i="2"/>
  <c r="D657" i="2"/>
  <c r="I656" i="2"/>
  <c r="D656" i="2"/>
  <c r="I655" i="2"/>
  <c r="D655" i="2"/>
  <c r="I654" i="2"/>
  <c r="D654" i="2"/>
  <c r="I653" i="2"/>
  <c r="D653" i="2"/>
  <c r="J652" i="2"/>
  <c r="I652" i="2"/>
  <c r="D652" i="2"/>
  <c r="I651" i="2"/>
  <c r="D651" i="2"/>
  <c r="J650" i="2"/>
  <c r="I650" i="2"/>
  <c r="D650" i="2"/>
  <c r="I649" i="2"/>
  <c r="D649" i="2"/>
  <c r="I648" i="2"/>
  <c r="D648" i="2"/>
  <c r="I647" i="2"/>
  <c r="D647" i="2"/>
  <c r="J646" i="2"/>
  <c r="I646" i="2"/>
  <c r="D646" i="2"/>
  <c r="J645" i="2"/>
  <c r="I645" i="2"/>
  <c r="D645" i="2"/>
  <c r="J644" i="2"/>
  <c r="I644" i="2"/>
  <c r="D644" i="2"/>
  <c r="I643" i="2"/>
  <c r="D643" i="2"/>
  <c r="I642" i="2"/>
  <c r="D642" i="2"/>
  <c r="I641" i="2"/>
  <c r="D641" i="2"/>
  <c r="I640" i="2"/>
  <c r="D640" i="2"/>
  <c r="J639" i="2"/>
  <c r="I639" i="2"/>
  <c r="D639" i="2"/>
  <c r="I638" i="2"/>
  <c r="D638" i="2"/>
  <c r="I637" i="2"/>
  <c r="D637" i="2"/>
  <c r="I636" i="2"/>
  <c r="D636" i="2"/>
  <c r="I635" i="2"/>
  <c r="D635" i="2"/>
  <c r="J634" i="2"/>
  <c r="I634" i="2"/>
  <c r="D634" i="2"/>
  <c r="I633" i="2"/>
  <c r="D633" i="2"/>
  <c r="I632" i="2"/>
  <c r="D632" i="2"/>
  <c r="J631" i="2"/>
  <c r="I631" i="2"/>
  <c r="D631" i="2"/>
  <c r="J630" i="2"/>
  <c r="I630" i="2"/>
  <c r="D630" i="2"/>
  <c r="J629" i="2"/>
  <c r="I629" i="2"/>
  <c r="D629" i="2"/>
  <c r="J628" i="2"/>
  <c r="I628" i="2"/>
  <c r="D628" i="2"/>
  <c r="I627" i="2"/>
  <c r="D627" i="2"/>
  <c r="I626" i="2"/>
  <c r="D626" i="2"/>
  <c r="I625" i="2"/>
  <c r="D625" i="2"/>
  <c r="I624" i="2"/>
  <c r="D624" i="2"/>
  <c r="I623" i="2"/>
  <c r="D623" i="2"/>
  <c r="I622" i="2"/>
  <c r="D622" i="2"/>
  <c r="I621" i="2"/>
  <c r="D621" i="2"/>
  <c r="I620" i="2"/>
  <c r="D620" i="2"/>
  <c r="I619" i="2"/>
  <c r="D619" i="2"/>
  <c r="I618" i="2"/>
  <c r="D618" i="2"/>
  <c r="I617" i="2"/>
  <c r="D617" i="2"/>
  <c r="I616" i="2"/>
  <c r="D616" i="2"/>
  <c r="J615" i="2"/>
  <c r="I615" i="2"/>
  <c r="D615" i="2"/>
  <c r="J614" i="2"/>
  <c r="I614" i="2"/>
  <c r="D614" i="2"/>
  <c r="J613" i="2"/>
  <c r="I613" i="2"/>
  <c r="D613" i="2"/>
  <c r="J612" i="2"/>
  <c r="I612" i="2"/>
  <c r="D612" i="2"/>
  <c r="I611" i="2"/>
  <c r="D611" i="2"/>
  <c r="I610" i="2"/>
  <c r="D610" i="2"/>
  <c r="I609" i="2"/>
  <c r="D609" i="2"/>
  <c r="I608" i="2"/>
  <c r="D608" i="2"/>
  <c r="I607" i="2"/>
  <c r="D607" i="2"/>
  <c r="K606" i="2"/>
  <c r="I606" i="2"/>
  <c r="D606" i="2"/>
  <c r="I605" i="2"/>
  <c r="D605" i="2"/>
  <c r="I604" i="2"/>
  <c r="D604" i="2"/>
  <c r="I603" i="2"/>
  <c r="D603" i="2"/>
  <c r="I602" i="2"/>
  <c r="D602" i="2"/>
  <c r="I601" i="2"/>
  <c r="D601" i="2"/>
  <c r="I600" i="2"/>
  <c r="D600" i="2"/>
  <c r="J599" i="2"/>
  <c r="I599" i="2"/>
  <c r="D599" i="2"/>
  <c r="J598" i="2"/>
  <c r="I598" i="2"/>
  <c r="D598" i="2"/>
  <c r="J597" i="2"/>
  <c r="I597" i="2"/>
  <c r="D597" i="2"/>
  <c r="J596" i="2"/>
  <c r="I596" i="2"/>
  <c r="D596" i="2"/>
  <c r="I595" i="2"/>
  <c r="D595" i="2"/>
  <c r="I594" i="2"/>
  <c r="D594" i="2"/>
  <c r="I593" i="2"/>
  <c r="D593" i="2"/>
  <c r="I592" i="2"/>
  <c r="D592" i="2"/>
  <c r="I591" i="2"/>
  <c r="D591" i="2"/>
  <c r="I590" i="2"/>
  <c r="D590" i="2"/>
  <c r="K589" i="2"/>
  <c r="J589" i="2"/>
  <c r="I589" i="2"/>
  <c r="D589" i="2"/>
  <c r="I588" i="2"/>
  <c r="D588" i="2"/>
  <c r="I587" i="2"/>
  <c r="D587" i="2"/>
  <c r="K586" i="2"/>
  <c r="I586" i="2"/>
  <c r="D586" i="2"/>
  <c r="I585" i="2"/>
  <c r="D585" i="2"/>
  <c r="I584" i="2"/>
  <c r="D584" i="2"/>
  <c r="I583" i="2"/>
  <c r="D583" i="2"/>
  <c r="K582" i="2"/>
  <c r="J582" i="2"/>
  <c r="I582" i="2"/>
  <c r="D582" i="2"/>
  <c r="J581" i="2"/>
  <c r="I581" i="2"/>
  <c r="D581" i="2"/>
  <c r="J580" i="2"/>
  <c r="I580" i="2"/>
  <c r="D580" i="2"/>
  <c r="I579" i="2"/>
  <c r="D579" i="2"/>
  <c r="I578" i="2"/>
  <c r="D578" i="2"/>
  <c r="I577" i="2"/>
  <c r="D577" i="2"/>
  <c r="I576" i="2"/>
  <c r="D576" i="2"/>
  <c r="I575" i="2"/>
  <c r="D575" i="2"/>
  <c r="I574" i="2"/>
  <c r="D574" i="2"/>
  <c r="I573" i="2"/>
  <c r="D573" i="2"/>
  <c r="J572" i="2"/>
  <c r="I572" i="2"/>
  <c r="D572" i="2"/>
  <c r="I571" i="2"/>
  <c r="D571" i="2"/>
  <c r="I570" i="2"/>
  <c r="D570" i="2"/>
  <c r="I569" i="2"/>
  <c r="D569" i="2"/>
  <c r="I568" i="2"/>
  <c r="D568" i="2"/>
  <c r="I567" i="2"/>
  <c r="D567" i="2"/>
  <c r="J566" i="2"/>
  <c r="I566" i="2"/>
  <c r="D566" i="2"/>
  <c r="J565" i="2"/>
  <c r="I565" i="2"/>
  <c r="D565" i="2"/>
  <c r="J564" i="2"/>
  <c r="I564" i="2"/>
  <c r="D564" i="2"/>
  <c r="I563" i="2"/>
  <c r="D563" i="2"/>
  <c r="I562" i="2"/>
  <c r="D562" i="2"/>
  <c r="I561" i="2"/>
  <c r="D561" i="2"/>
  <c r="I560" i="2"/>
  <c r="D560" i="2"/>
  <c r="I559" i="2"/>
  <c r="D559" i="2"/>
  <c r="I558" i="2"/>
  <c r="D558" i="2"/>
  <c r="I557" i="2"/>
  <c r="D557" i="2"/>
  <c r="I556" i="2"/>
  <c r="D556" i="2"/>
  <c r="J555" i="2"/>
  <c r="I555" i="2"/>
  <c r="D555" i="2"/>
  <c r="I554" i="2"/>
  <c r="D554" i="2"/>
  <c r="J553" i="2"/>
  <c r="I553" i="2"/>
  <c r="D553" i="2"/>
  <c r="I552" i="2"/>
  <c r="D552" i="2"/>
  <c r="I551" i="2"/>
  <c r="D551" i="2"/>
  <c r="J550" i="2"/>
  <c r="I550" i="2"/>
  <c r="D550" i="2"/>
  <c r="J549" i="2"/>
  <c r="I549" i="2"/>
  <c r="D549" i="2"/>
  <c r="J548" i="2"/>
  <c r="I548" i="2"/>
  <c r="D548" i="2"/>
  <c r="I547" i="2"/>
  <c r="D547" i="2"/>
  <c r="I546" i="2"/>
  <c r="D546" i="2"/>
  <c r="I545" i="2"/>
  <c r="D545" i="2"/>
  <c r="I544" i="2"/>
  <c r="D544" i="2"/>
  <c r="I543" i="2"/>
  <c r="D543" i="2"/>
  <c r="I542" i="2"/>
  <c r="D542" i="2"/>
  <c r="I541" i="2"/>
  <c r="D541" i="2"/>
  <c r="I540" i="2"/>
  <c r="D540" i="2"/>
  <c r="I539" i="2"/>
  <c r="D539" i="2"/>
  <c r="I538" i="2"/>
  <c r="D538" i="2"/>
  <c r="I537" i="2"/>
  <c r="D537" i="2"/>
  <c r="J536" i="2"/>
  <c r="I536" i="2"/>
  <c r="D536" i="2"/>
  <c r="I535" i="2"/>
  <c r="D535" i="2"/>
  <c r="J534" i="2"/>
  <c r="I534" i="2"/>
  <c r="D534" i="2"/>
  <c r="J533" i="2"/>
  <c r="I533" i="2"/>
  <c r="D533" i="2"/>
  <c r="J532" i="2"/>
  <c r="I532" i="2"/>
  <c r="D532" i="2"/>
  <c r="I531" i="2"/>
  <c r="D531" i="2"/>
  <c r="I530" i="2"/>
  <c r="D530" i="2"/>
  <c r="I529" i="2"/>
  <c r="D529" i="2"/>
  <c r="I528" i="2"/>
  <c r="D528" i="2"/>
  <c r="I527" i="2"/>
  <c r="D527" i="2"/>
  <c r="I526" i="2"/>
  <c r="D526" i="2"/>
  <c r="I525" i="2"/>
  <c r="D525" i="2"/>
  <c r="I524" i="2"/>
  <c r="D524" i="2"/>
  <c r="I523" i="2"/>
  <c r="D523" i="2"/>
  <c r="I522" i="2"/>
  <c r="D522" i="2"/>
  <c r="I521" i="2"/>
  <c r="D521" i="2"/>
  <c r="J520" i="2"/>
  <c r="I520" i="2"/>
  <c r="D520" i="2"/>
  <c r="I519" i="2"/>
  <c r="D519" i="2"/>
  <c r="J518" i="2"/>
  <c r="I518" i="2"/>
  <c r="D518" i="2"/>
  <c r="J517" i="2"/>
  <c r="I517" i="2"/>
  <c r="D517" i="2"/>
  <c r="J516" i="2"/>
  <c r="I516" i="2"/>
  <c r="D516" i="2"/>
  <c r="I515" i="2"/>
  <c r="D515" i="2"/>
  <c r="I514" i="2"/>
  <c r="D514" i="2"/>
  <c r="I513" i="2"/>
  <c r="D513" i="2"/>
  <c r="I512" i="2"/>
  <c r="D512" i="2"/>
  <c r="I511" i="2"/>
  <c r="D511" i="2"/>
  <c r="I510" i="2"/>
  <c r="D510" i="2"/>
  <c r="I509" i="2"/>
  <c r="D509" i="2"/>
  <c r="I508" i="2"/>
  <c r="D508" i="2"/>
  <c r="I507" i="2"/>
  <c r="D507" i="2"/>
  <c r="I506" i="2"/>
  <c r="D506" i="2"/>
  <c r="J505" i="2"/>
  <c r="I505" i="2"/>
  <c r="D505" i="2"/>
  <c r="I504" i="2"/>
  <c r="D504" i="2"/>
  <c r="J503" i="2"/>
  <c r="I503" i="2"/>
  <c r="D503" i="2"/>
  <c r="K502" i="2"/>
  <c r="J502" i="2"/>
  <c r="I502" i="2"/>
  <c r="D502" i="2"/>
  <c r="J501" i="2"/>
  <c r="I501" i="2"/>
  <c r="D501" i="2"/>
  <c r="J500" i="2"/>
  <c r="I500" i="2"/>
  <c r="D500" i="2"/>
  <c r="I499" i="2"/>
  <c r="D499" i="2"/>
  <c r="I498" i="2"/>
  <c r="D498" i="2"/>
  <c r="I497" i="2"/>
  <c r="D497" i="2"/>
  <c r="I496" i="2"/>
  <c r="D496" i="2"/>
  <c r="I495" i="2"/>
  <c r="D495" i="2"/>
  <c r="I494" i="2"/>
  <c r="D494" i="2"/>
  <c r="I493" i="2"/>
  <c r="D493" i="2"/>
  <c r="I492" i="2"/>
  <c r="D492" i="2"/>
  <c r="K491" i="2"/>
  <c r="J491" i="2"/>
  <c r="I491" i="2"/>
  <c r="D491" i="2"/>
  <c r="I490" i="2"/>
  <c r="D490" i="2"/>
  <c r="K489" i="2"/>
  <c r="J489" i="2"/>
  <c r="I489" i="2"/>
  <c r="D489" i="2"/>
  <c r="K488" i="2"/>
  <c r="J488" i="2"/>
  <c r="I488" i="2"/>
  <c r="D488" i="2"/>
  <c r="K487" i="2"/>
  <c r="J487" i="2"/>
  <c r="I487" i="2"/>
  <c r="D487" i="2"/>
  <c r="I486" i="2"/>
  <c r="D486" i="2"/>
  <c r="I485" i="2"/>
  <c r="D485" i="2"/>
  <c r="I484" i="2"/>
  <c r="D484" i="2"/>
  <c r="I483" i="2"/>
  <c r="D483" i="2"/>
  <c r="I482" i="2"/>
  <c r="D482" i="2"/>
  <c r="I481" i="2"/>
  <c r="D481" i="2"/>
  <c r="I480" i="2"/>
  <c r="D480" i="2"/>
  <c r="J479" i="2"/>
  <c r="I479" i="2"/>
  <c r="D479" i="2"/>
  <c r="J478" i="2"/>
  <c r="I478" i="2"/>
  <c r="D478" i="2"/>
  <c r="I477" i="2"/>
  <c r="D477" i="2"/>
  <c r="I476" i="2"/>
  <c r="D476" i="2"/>
  <c r="I475" i="2"/>
  <c r="D475" i="2"/>
  <c r="J474" i="2"/>
  <c r="I474" i="2"/>
  <c r="D474" i="2"/>
  <c r="J473" i="2"/>
  <c r="I473" i="2"/>
  <c r="D473" i="2"/>
  <c r="J472" i="2"/>
  <c r="I472" i="2"/>
  <c r="D472" i="2"/>
  <c r="J471" i="2"/>
  <c r="I471" i="2"/>
  <c r="D471" i="2"/>
  <c r="I470" i="2"/>
  <c r="D470" i="2"/>
  <c r="I469" i="2"/>
  <c r="D469" i="2"/>
  <c r="I468" i="2"/>
  <c r="D468" i="2"/>
  <c r="I467" i="2"/>
  <c r="D467" i="2"/>
  <c r="I466" i="2"/>
  <c r="D466" i="2"/>
  <c r="I465" i="2"/>
  <c r="D465" i="2"/>
  <c r="I464" i="2"/>
  <c r="D464" i="2"/>
  <c r="I463" i="2"/>
  <c r="D463" i="2"/>
  <c r="I462" i="2"/>
  <c r="D462" i="2"/>
  <c r="I461" i="2"/>
  <c r="D461" i="2"/>
  <c r="I460" i="2"/>
  <c r="D460" i="2"/>
  <c r="I459" i="2"/>
  <c r="D459" i="2"/>
  <c r="J458" i="2"/>
  <c r="I458" i="2"/>
  <c r="D458" i="2"/>
  <c r="J457" i="2"/>
  <c r="I457" i="2"/>
  <c r="D457" i="2"/>
  <c r="J456" i="2"/>
  <c r="I456" i="2"/>
  <c r="D456" i="2"/>
  <c r="J455" i="2"/>
  <c r="I455" i="2"/>
  <c r="D455" i="2"/>
  <c r="I454" i="2"/>
  <c r="D454" i="2"/>
  <c r="I453" i="2"/>
  <c r="D453" i="2"/>
  <c r="I452" i="2"/>
  <c r="D452" i="2"/>
  <c r="I451" i="2"/>
  <c r="D451" i="2"/>
  <c r="I450" i="2"/>
  <c r="D450" i="2"/>
  <c r="I449" i="2"/>
  <c r="D449" i="2"/>
  <c r="I448" i="2"/>
  <c r="D448" i="2"/>
  <c r="J447" i="2"/>
  <c r="I447" i="2"/>
  <c r="D447" i="2"/>
  <c r="I446" i="2"/>
  <c r="D446" i="2"/>
  <c r="I445" i="2"/>
  <c r="D445" i="2"/>
  <c r="I444" i="2"/>
  <c r="D444" i="2"/>
  <c r="I443" i="2"/>
  <c r="D443" i="2"/>
  <c r="J442" i="2"/>
  <c r="I442" i="2"/>
  <c r="D442" i="2"/>
  <c r="J441" i="2"/>
  <c r="I441" i="2"/>
  <c r="D441" i="2"/>
  <c r="J440" i="2"/>
  <c r="I440" i="2"/>
  <c r="D440" i="2"/>
  <c r="J439" i="2"/>
  <c r="I439" i="2"/>
  <c r="D439" i="2"/>
  <c r="I438" i="2"/>
  <c r="D438" i="2"/>
  <c r="I437" i="2"/>
  <c r="D437" i="2"/>
  <c r="I436" i="2"/>
  <c r="D436" i="2"/>
  <c r="I435" i="2"/>
  <c r="D435" i="2"/>
  <c r="I434" i="2"/>
  <c r="D434" i="2"/>
  <c r="I433" i="2"/>
  <c r="D433" i="2"/>
  <c r="I432" i="2"/>
  <c r="D432" i="2"/>
  <c r="I431" i="2"/>
  <c r="D431" i="2"/>
  <c r="I430" i="2"/>
  <c r="D430" i="2"/>
  <c r="I429" i="2"/>
  <c r="D429" i="2"/>
  <c r="I428" i="2"/>
  <c r="D428" i="2"/>
  <c r="I427" i="2"/>
  <c r="D427" i="2"/>
  <c r="J426" i="2"/>
  <c r="I426" i="2"/>
  <c r="D426" i="2"/>
  <c r="J425" i="2"/>
  <c r="I425" i="2"/>
  <c r="D425" i="2"/>
  <c r="J424" i="2"/>
  <c r="I424" i="2"/>
  <c r="D424" i="2"/>
  <c r="J423" i="2"/>
  <c r="I423" i="2"/>
  <c r="D423" i="2"/>
  <c r="I422" i="2"/>
  <c r="D422" i="2"/>
  <c r="I421" i="2"/>
  <c r="D421" i="2"/>
  <c r="I420" i="2"/>
  <c r="D420" i="2"/>
  <c r="I419" i="2"/>
  <c r="D419" i="2"/>
  <c r="I418" i="2"/>
  <c r="D418" i="2"/>
  <c r="I417" i="2"/>
  <c r="D417" i="2"/>
  <c r="I416" i="2"/>
  <c r="D416" i="2"/>
  <c r="I415" i="2"/>
  <c r="D415" i="2"/>
  <c r="K414" i="2"/>
  <c r="J414" i="2"/>
  <c r="I414" i="2"/>
  <c r="D414" i="2"/>
  <c r="I413" i="2"/>
  <c r="D413" i="2"/>
  <c r="K412" i="2"/>
  <c r="I412" i="2"/>
  <c r="D412" i="2"/>
  <c r="I411" i="2"/>
  <c r="D411" i="2"/>
  <c r="K410" i="2"/>
  <c r="J410" i="2"/>
  <c r="I410" i="2"/>
  <c r="D410" i="2"/>
  <c r="K409" i="2"/>
  <c r="J409" i="2"/>
  <c r="I409" i="2"/>
  <c r="D409" i="2"/>
  <c r="K408" i="2"/>
  <c r="J408" i="2"/>
  <c r="I408" i="2"/>
  <c r="D408" i="2"/>
  <c r="K407" i="2"/>
  <c r="J407" i="2"/>
  <c r="I407" i="2"/>
  <c r="D407" i="2"/>
  <c r="I406" i="2"/>
  <c r="D406" i="2"/>
  <c r="I405" i="2"/>
  <c r="D405" i="2"/>
  <c r="I404" i="2"/>
  <c r="D404" i="2"/>
  <c r="I403" i="2"/>
  <c r="D403" i="2"/>
  <c r="I402" i="2"/>
  <c r="D402" i="2"/>
  <c r="I401" i="2"/>
  <c r="D401" i="2"/>
  <c r="I400" i="2"/>
  <c r="D400" i="2"/>
  <c r="I399" i="2"/>
  <c r="D399" i="2"/>
  <c r="J398" i="2"/>
  <c r="I398" i="2"/>
  <c r="D398" i="2"/>
  <c r="I397" i="2"/>
  <c r="D397" i="2"/>
  <c r="K396" i="2"/>
  <c r="I396" i="2"/>
  <c r="D396" i="2"/>
  <c r="I395" i="2"/>
  <c r="D395" i="2"/>
  <c r="I394" i="2"/>
  <c r="D394" i="2"/>
  <c r="K393" i="2"/>
  <c r="J393" i="2"/>
  <c r="I393" i="2"/>
  <c r="D393" i="2"/>
  <c r="K392" i="2"/>
  <c r="J392" i="2"/>
  <c r="I392" i="2"/>
  <c r="D392" i="2"/>
  <c r="K391" i="2"/>
  <c r="J391" i="2"/>
  <c r="I391" i="2"/>
  <c r="D391" i="2"/>
  <c r="I390" i="2"/>
  <c r="D390" i="2"/>
  <c r="J389" i="2"/>
  <c r="I389" i="2"/>
  <c r="D389" i="2"/>
  <c r="I388" i="2"/>
  <c r="D388" i="2"/>
  <c r="I387" i="2"/>
  <c r="D387" i="2"/>
  <c r="I386" i="2"/>
  <c r="D386" i="2"/>
  <c r="I385" i="2"/>
  <c r="D385" i="2"/>
  <c r="I384" i="2"/>
  <c r="D384" i="2"/>
  <c r="J383" i="2"/>
  <c r="I383" i="2"/>
  <c r="D383" i="2"/>
  <c r="J382" i="2"/>
  <c r="I382" i="2"/>
  <c r="D382" i="2"/>
  <c r="I381" i="2"/>
  <c r="D381" i="2"/>
  <c r="I380" i="2"/>
  <c r="D380" i="2"/>
  <c r="J379" i="2"/>
  <c r="I379" i="2"/>
  <c r="D379" i="2"/>
  <c r="J378" i="2"/>
  <c r="I378" i="2"/>
  <c r="D378" i="2"/>
  <c r="J377" i="2"/>
  <c r="I377" i="2"/>
  <c r="D377" i="2"/>
  <c r="J376" i="2"/>
  <c r="I376" i="2"/>
  <c r="D376" i="2"/>
  <c r="J375" i="2"/>
  <c r="I375" i="2"/>
  <c r="D375" i="2"/>
  <c r="I374" i="2"/>
  <c r="D374" i="2"/>
  <c r="I373" i="2"/>
  <c r="D373" i="2"/>
  <c r="I372" i="2"/>
  <c r="D372" i="2"/>
  <c r="I371" i="2"/>
  <c r="D371" i="2"/>
  <c r="I370" i="2"/>
  <c r="D370" i="2"/>
  <c r="I369" i="2"/>
  <c r="D369" i="2"/>
  <c r="I368" i="2"/>
  <c r="D368" i="2"/>
  <c r="I367" i="2"/>
  <c r="D367" i="2"/>
  <c r="J366" i="2"/>
  <c r="I366" i="2"/>
  <c r="D366" i="2"/>
  <c r="I365" i="2"/>
  <c r="D365" i="2"/>
  <c r="I364" i="2"/>
  <c r="D364" i="2"/>
  <c r="I363" i="2"/>
  <c r="D363" i="2"/>
  <c r="J362" i="2"/>
  <c r="I362" i="2"/>
  <c r="D362" i="2"/>
  <c r="J361" i="2"/>
  <c r="I361" i="2"/>
  <c r="D361" i="2"/>
  <c r="J360" i="2"/>
  <c r="I360" i="2"/>
  <c r="D360" i="2"/>
  <c r="J359" i="2"/>
  <c r="I359" i="2"/>
  <c r="D359" i="2"/>
  <c r="I358" i="2"/>
  <c r="D358" i="2"/>
  <c r="J357" i="2"/>
  <c r="I357" i="2"/>
  <c r="D357" i="2"/>
  <c r="I356" i="2"/>
  <c r="D356" i="2"/>
  <c r="I355" i="2"/>
  <c r="D355" i="2"/>
  <c r="I354" i="2"/>
  <c r="D354" i="2"/>
  <c r="I353" i="2"/>
  <c r="D353" i="2"/>
  <c r="J352" i="2"/>
  <c r="I352" i="2"/>
  <c r="D352" i="2"/>
  <c r="J351" i="2"/>
  <c r="I351" i="2"/>
  <c r="D351" i="2"/>
  <c r="I350" i="2"/>
  <c r="D350" i="2"/>
  <c r="I349" i="2"/>
  <c r="D349" i="2"/>
  <c r="I348" i="2"/>
  <c r="D348" i="2"/>
  <c r="I347" i="2"/>
  <c r="D347" i="2"/>
  <c r="J346" i="2"/>
  <c r="I346" i="2"/>
  <c r="D346" i="2"/>
  <c r="J345" i="2"/>
  <c r="I345" i="2"/>
  <c r="D345" i="2"/>
  <c r="J344" i="2"/>
  <c r="I344" i="2"/>
  <c r="D344" i="2"/>
  <c r="J343" i="2"/>
  <c r="I343" i="2"/>
  <c r="D343" i="2"/>
  <c r="I342" i="2"/>
  <c r="D342" i="2"/>
  <c r="I341" i="2"/>
  <c r="D341" i="2"/>
  <c r="I340" i="2"/>
  <c r="D340" i="2"/>
  <c r="I339" i="2"/>
  <c r="D339" i="2"/>
  <c r="I338" i="2"/>
  <c r="D338" i="2"/>
  <c r="I337" i="2"/>
  <c r="D337" i="2"/>
  <c r="I336" i="2"/>
  <c r="D336" i="2"/>
  <c r="I335" i="2"/>
  <c r="D335" i="2"/>
  <c r="J334" i="2"/>
  <c r="I334" i="2"/>
  <c r="D334" i="2"/>
  <c r="I333" i="2"/>
  <c r="D333" i="2"/>
  <c r="J332" i="2"/>
  <c r="I332" i="2"/>
  <c r="D332" i="2"/>
  <c r="I331" i="2"/>
  <c r="D331" i="2"/>
  <c r="I330" i="2"/>
  <c r="D330" i="2"/>
  <c r="J329" i="2"/>
  <c r="I329" i="2"/>
  <c r="D329" i="2"/>
  <c r="J328" i="2"/>
  <c r="I328" i="2"/>
  <c r="D328" i="2"/>
  <c r="J327" i="2"/>
  <c r="I327" i="2"/>
  <c r="D327" i="2"/>
  <c r="I326" i="2"/>
  <c r="D326" i="2"/>
  <c r="I325" i="2"/>
  <c r="D325" i="2"/>
  <c r="I324" i="2"/>
  <c r="D324" i="2"/>
  <c r="I323" i="2"/>
  <c r="D323" i="2"/>
  <c r="I322" i="2"/>
  <c r="D322" i="2"/>
  <c r="I321" i="2"/>
  <c r="D321" i="2"/>
  <c r="I320" i="2"/>
  <c r="D320" i="2"/>
  <c r="I319" i="2"/>
  <c r="D319" i="2"/>
  <c r="I318" i="2"/>
  <c r="D318" i="2"/>
  <c r="I317" i="2"/>
  <c r="D317" i="2"/>
  <c r="I316" i="2"/>
  <c r="D316" i="2"/>
  <c r="I315" i="2"/>
  <c r="D315" i="2"/>
  <c r="K314" i="2"/>
  <c r="I314" i="2"/>
  <c r="D314" i="2"/>
  <c r="K313" i="2"/>
  <c r="J313" i="2"/>
  <c r="I313" i="2"/>
  <c r="D313" i="2"/>
  <c r="K312" i="2"/>
  <c r="J312" i="2"/>
  <c r="I312" i="2"/>
  <c r="D312" i="2"/>
  <c r="K311" i="2"/>
  <c r="J311" i="2"/>
  <c r="I311" i="2"/>
  <c r="D311" i="2"/>
  <c r="I310" i="2"/>
  <c r="D310" i="2"/>
  <c r="J309" i="2"/>
  <c r="I309" i="2"/>
  <c r="D309" i="2"/>
  <c r="I308" i="2"/>
  <c r="D308" i="2"/>
  <c r="I307" i="2"/>
  <c r="D307" i="2"/>
  <c r="I306" i="2"/>
  <c r="D306" i="2"/>
  <c r="I305" i="2"/>
  <c r="D305" i="2"/>
  <c r="I304" i="2"/>
  <c r="D304" i="2"/>
  <c r="J303" i="2"/>
  <c r="I303" i="2"/>
  <c r="D303" i="2"/>
  <c r="I302" i="2"/>
  <c r="D302" i="2"/>
  <c r="I301" i="2"/>
  <c r="D301" i="2"/>
  <c r="I300" i="2"/>
  <c r="D300" i="2"/>
  <c r="K299" i="2"/>
  <c r="J299" i="2"/>
  <c r="I299" i="2"/>
  <c r="D299" i="2"/>
  <c r="K298" i="2"/>
  <c r="J298" i="2"/>
  <c r="I298" i="2"/>
  <c r="D298" i="2"/>
  <c r="I297" i="2"/>
  <c r="D297" i="2"/>
  <c r="J296" i="2"/>
  <c r="I296" i="2"/>
  <c r="D296" i="2"/>
  <c r="I295" i="2"/>
  <c r="D295" i="2"/>
  <c r="I294" i="2"/>
  <c r="D294" i="2"/>
  <c r="I293" i="2"/>
  <c r="D293" i="2"/>
  <c r="I292" i="2"/>
  <c r="D292" i="2"/>
  <c r="I291" i="2"/>
  <c r="D291" i="2"/>
  <c r="I290" i="2"/>
  <c r="D290" i="2"/>
  <c r="I289" i="2"/>
  <c r="D289" i="2"/>
  <c r="I288" i="2"/>
  <c r="D288" i="2"/>
  <c r="J287" i="2"/>
  <c r="I287" i="2"/>
  <c r="D287" i="2"/>
  <c r="J286" i="2"/>
  <c r="I286" i="2"/>
  <c r="D286" i="2"/>
  <c r="I285" i="2"/>
  <c r="D285" i="2"/>
  <c r="J284" i="2"/>
  <c r="I284" i="2"/>
  <c r="D284" i="2"/>
  <c r="J283" i="2"/>
  <c r="I283" i="2"/>
  <c r="D283" i="2"/>
  <c r="J282" i="2"/>
  <c r="I282" i="2"/>
  <c r="D282" i="2"/>
  <c r="I281" i="2"/>
  <c r="D281" i="2"/>
  <c r="I280" i="2"/>
  <c r="D280" i="2"/>
  <c r="I279" i="2"/>
  <c r="D279" i="2"/>
  <c r="I278" i="2"/>
  <c r="D278" i="2"/>
  <c r="I277" i="2"/>
  <c r="D277" i="2"/>
  <c r="I276" i="2"/>
  <c r="D276" i="2"/>
  <c r="I275" i="2"/>
  <c r="D275" i="2"/>
  <c r="I274" i="2"/>
  <c r="D274" i="2"/>
  <c r="I273" i="2"/>
  <c r="D273" i="2"/>
  <c r="J272" i="2"/>
  <c r="I272" i="2"/>
  <c r="D272" i="2"/>
  <c r="I271" i="2"/>
  <c r="D271" i="2"/>
  <c r="J270" i="2"/>
  <c r="I270" i="2"/>
  <c r="D270" i="2"/>
  <c r="I269" i="2"/>
  <c r="D269" i="2"/>
  <c r="J268" i="2"/>
  <c r="I268" i="2"/>
  <c r="D268" i="2"/>
  <c r="J267" i="2"/>
  <c r="I267" i="2"/>
  <c r="D267" i="2"/>
  <c r="J266" i="2"/>
  <c r="I266" i="2"/>
  <c r="D266" i="2"/>
  <c r="I265" i="2"/>
  <c r="D265" i="2"/>
  <c r="I264" i="2"/>
  <c r="D264" i="2"/>
  <c r="I263" i="2"/>
  <c r="D263" i="2"/>
  <c r="I262" i="2"/>
  <c r="D262" i="2"/>
  <c r="I261" i="2"/>
  <c r="D261" i="2"/>
  <c r="I260" i="2"/>
  <c r="D260" i="2"/>
  <c r="I259" i="2"/>
  <c r="D259" i="2"/>
  <c r="I258" i="2"/>
  <c r="D258" i="2"/>
  <c r="I257" i="2"/>
  <c r="D257" i="2"/>
  <c r="I256" i="2"/>
  <c r="D256" i="2"/>
  <c r="I255" i="2"/>
  <c r="D255" i="2"/>
  <c r="J254" i="2"/>
  <c r="I254" i="2"/>
  <c r="D254" i="2"/>
  <c r="J253" i="2"/>
  <c r="I253" i="2"/>
  <c r="D253" i="2"/>
  <c r="J252" i="2"/>
  <c r="I252" i="2"/>
  <c r="D252" i="2"/>
  <c r="J251" i="2"/>
  <c r="I251" i="2"/>
  <c r="D251" i="2"/>
  <c r="J250" i="2"/>
  <c r="I250" i="2"/>
  <c r="D250" i="2"/>
  <c r="I249" i="2"/>
  <c r="D249" i="2"/>
  <c r="I248" i="2"/>
  <c r="D248" i="2"/>
  <c r="I247" i="2"/>
  <c r="D247" i="2"/>
  <c r="I246" i="2"/>
  <c r="D246" i="2"/>
  <c r="I245" i="2"/>
  <c r="D245" i="2"/>
  <c r="I244" i="2"/>
  <c r="D244" i="2"/>
  <c r="I243" i="2"/>
  <c r="D243" i="2"/>
  <c r="I242" i="2"/>
  <c r="D242" i="2"/>
  <c r="I241" i="2"/>
  <c r="D241" i="2"/>
  <c r="I240" i="2"/>
  <c r="D240" i="2"/>
  <c r="I239" i="2"/>
  <c r="D239" i="2"/>
  <c r="I238" i="2"/>
  <c r="D238" i="2"/>
  <c r="J237" i="2"/>
  <c r="I237" i="2"/>
  <c r="D237" i="2"/>
  <c r="J236" i="2"/>
  <c r="I236" i="2"/>
  <c r="D236" i="2"/>
  <c r="J235" i="2"/>
  <c r="I235" i="2"/>
  <c r="D235" i="2"/>
  <c r="J234" i="2"/>
  <c r="I234" i="2"/>
  <c r="D234" i="2"/>
  <c r="I233" i="2"/>
  <c r="D233" i="2"/>
  <c r="I232" i="2"/>
  <c r="D232" i="2"/>
  <c r="I231" i="2"/>
  <c r="D231" i="2"/>
  <c r="I230" i="2"/>
  <c r="D230" i="2"/>
  <c r="I229" i="2"/>
  <c r="D229" i="2"/>
  <c r="I228" i="2"/>
  <c r="D228" i="2"/>
  <c r="J227" i="2"/>
  <c r="I227" i="2"/>
  <c r="D227" i="2"/>
  <c r="I226" i="2"/>
  <c r="D226" i="2"/>
  <c r="I225" i="2"/>
  <c r="D225" i="2"/>
  <c r="I224" i="2"/>
  <c r="D224" i="2"/>
  <c r="I223" i="2"/>
  <c r="D223" i="2"/>
  <c r="J222" i="2"/>
  <c r="I222" i="2"/>
  <c r="D222" i="2"/>
  <c r="I221" i="2"/>
  <c r="D221" i="2"/>
  <c r="K220" i="2"/>
  <c r="J220" i="2"/>
  <c r="I220" i="2"/>
  <c r="D220" i="2"/>
  <c r="K219" i="2"/>
  <c r="J219" i="2"/>
  <c r="I219" i="2"/>
  <c r="D219" i="2"/>
  <c r="K218" i="2"/>
  <c r="J218" i="2"/>
  <c r="I218" i="2"/>
  <c r="D218" i="2"/>
  <c r="I217" i="2"/>
  <c r="D217" i="2"/>
  <c r="K216" i="2"/>
  <c r="I216" i="2"/>
  <c r="D216" i="2"/>
  <c r="I215" i="2"/>
  <c r="D215" i="2"/>
  <c r="I214" i="2"/>
  <c r="D214" i="2"/>
  <c r="I213" i="2"/>
  <c r="D213" i="2"/>
  <c r="I212" i="2"/>
  <c r="D212" i="2"/>
  <c r="I211" i="2"/>
  <c r="D211" i="2"/>
  <c r="I210" i="2"/>
  <c r="D210" i="2"/>
  <c r="I209" i="2"/>
  <c r="D209" i="2"/>
  <c r="I208" i="2"/>
  <c r="D208" i="2"/>
  <c r="I207" i="2"/>
  <c r="D207" i="2"/>
  <c r="I206" i="2"/>
  <c r="D206" i="2"/>
  <c r="J205" i="2"/>
  <c r="I205" i="2"/>
  <c r="D205" i="2"/>
  <c r="K204" i="2"/>
  <c r="J204" i="2"/>
  <c r="I204" i="2"/>
  <c r="D204" i="2"/>
  <c r="K203" i="2"/>
  <c r="J203" i="2"/>
  <c r="I203" i="2"/>
  <c r="D203" i="2"/>
  <c r="K202" i="2"/>
  <c r="J202" i="2"/>
  <c r="I202" i="2"/>
  <c r="D202" i="2"/>
  <c r="I201" i="2"/>
  <c r="D201" i="2"/>
  <c r="I200" i="2"/>
  <c r="D200" i="2"/>
  <c r="I199" i="2"/>
  <c r="D199" i="2"/>
  <c r="I198" i="2"/>
  <c r="D198" i="2"/>
  <c r="I197" i="2"/>
  <c r="D197" i="2"/>
  <c r="J196" i="2"/>
  <c r="I196" i="2"/>
  <c r="D196" i="2"/>
  <c r="I195" i="2"/>
  <c r="D195" i="2"/>
  <c r="I194" i="2"/>
  <c r="D194" i="2"/>
  <c r="I193" i="2"/>
  <c r="D193" i="2"/>
  <c r="I192" i="2"/>
  <c r="D192" i="2"/>
  <c r="J191" i="2"/>
  <c r="I191" i="2"/>
  <c r="D191" i="2"/>
  <c r="J190" i="2"/>
  <c r="I190" i="2"/>
  <c r="D190" i="2"/>
  <c r="I189" i="2"/>
  <c r="D189" i="2"/>
  <c r="J188" i="2"/>
  <c r="I188" i="2"/>
  <c r="D188" i="2"/>
  <c r="J187" i="2"/>
  <c r="I187" i="2"/>
  <c r="D187" i="2"/>
  <c r="J186" i="2"/>
  <c r="I186" i="2"/>
  <c r="D186" i="2"/>
  <c r="I185" i="2"/>
  <c r="D185" i="2"/>
  <c r="I184" i="2"/>
  <c r="D184" i="2"/>
  <c r="I183" i="2"/>
  <c r="D183" i="2"/>
  <c r="I182" i="2"/>
  <c r="D182" i="2"/>
  <c r="I181" i="2"/>
  <c r="D181" i="2"/>
  <c r="I180" i="2"/>
  <c r="D180" i="2"/>
  <c r="I179" i="2"/>
  <c r="D179" i="2"/>
  <c r="I178" i="2"/>
  <c r="D178" i="2"/>
  <c r="I177" i="2"/>
  <c r="D177" i="2"/>
  <c r="J176" i="2"/>
  <c r="I176" i="2"/>
  <c r="D176" i="2"/>
  <c r="I175" i="2"/>
  <c r="D175" i="2"/>
  <c r="J174" i="2"/>
  <c r="I174" i="2"/>
  <c r="D174" i="2"/>
  <c r="I173" i="2"/>
  <c r="D173" i="2"/>
  <c r="J172" i="2"/>
  <c r="I172" i="2"/>
  <c r="D172" i="2"/>
  <c r="J171" i="2"/>
  <c r="I171" i="2"/>
  <c r="D171" i="2"/>
  <c r="J170" i="2"/>
  <c r="I170" i="2"/>
  <c r="D170" i="2"/>
  <c r="I169" i="2"/>
  <c r="D169" i="2"/>
  <c r="I168" i="2"/>
  <c r="D168" i="2"/>
  <c r="I167" i="2"/>
  <c r="D167" i="2"/>
  <c r="I166" i="2"/>
  <c r="D166" i="2"/>
  <c r="I165" i="2"/>
  <c r="D165" i="2"/>
  <c r="J164" i="2"/>
  <c r="I164" i="2"/>
  <c r="D164" i="2"/>
  <c r="I163" i="2"/>
  <c r="D163" i="2"/>
  <c r="I162" i="2"/>
  <c r="D162" i="2"/>
  <c r="I161" i="2"/>
  <c r="D161" i="2"/>
  <c r="I160" i="2"/>
  <c r="D160" i="2"/>
  <c r="I159" i="2"/>
  <c r="D159" i="2"/>
  <c r="J158" i="2"/>
  <c r="I158" i="2"/>
  <c r="D158" i="2"/>
  <c r="I157" i="2"/>
  <c r="D157" i="2"/>
  <c r="J156" i="2"/>
  <c r="I156" i="2"/>
  <c r="D156" i="2"/>
  <c r="J155" i="2"/>
  <c r="I155" i="2"/>
  <c r="D155" i="2"/>
  <c r="J154" i="2"/>
  <c r="I154" i="2"/>
  <c r="D154" i="2"/>
  <c r="I153" i="2"/>
  <c r="D153" i="2"/>
  <c r="I152" i="2"/>
  <c r="D152" i="2"/>
  <c r="I151" i="2"/>
  <c r="D151" i="2"/>
  <c r="I150" i="2"/>
  <c r="D150" i="2"/>
  <c r="I149" i="2"/>
  <c r="D149" i="2"/>
  <c r="I148" i="2"/>
  <c r="D148" i="2"/>
  <c r="I147" i="2"/>
  <c r="D147" i="2"/>
  <c r="I146" i="2"/>
  <c r="D146" i="2"/>
  <c r="I145" i="2"/>
  <c r="D145" i="2"/>
  <c r="I144" i="2"/>
  <c r="D144" i="2"/>
  <c r="I143" i="2"/>
  <c r="D143" i="2"/>
  <c r="J142" i="2"/>
  <c r="I142" i="2"/>
  <c r="D142" i="2"/>
  <c r="I141" i="2"/>
  <c r="D141" i="2"/>
  <c r="J140" i="2"/>
  <c r="I140" i="2"/>
  <c r="D140" i="2"/>
  <c r="J139" i="2"/>
  <c r="I139" i="2"/>
  <c r="D139" i="2"/>
  <c r="J138" i="2"/>
  <c r="I138" i="2"/>
  <c r="D138" i="2"/>
  <c r="I137" i="2"/>
  <c r="D137" i="2"/>
  <c r="I136" i="2"/>
  <c r="D136" i="2"/>
  <c r="I135" i="2"/>
  <c r="D135" i="2"/>
  <c r="I134" i="2"/>
  <c r="D134" i="2"/>
  <c r="I133" i="2"/>
  <c r="D133" i="2"/>
  <c r="I132" i="2"/>
  <c r="D132" i="2"/>
  <c r="I131" i="2"/>
  <c r="D131" i="2"/>
  <c r="J130" i="2"/>
  <c r="I130" i="2"/>
  <c r="D130" i="2"/>
  <c r="I129" i="2"/>
  <c r="D129" i="2"/>
  <c r="I128" i="2"/>
  <c r="D128" i="2"/>
  <c r="I127" i="2"/>
  <c r="D127" i="2"/>
  <c r="I126" i="2"/>
  <c r="D126" i="2"/>
  <c r="I125" i="2"/>
  <c r="D125" i="2"/>
  <c r="K124" i="2"/>
  <c r="J124" i="2"/>
  <c r="I124" i="2"/>
  <c r="D124" i="2"/>
  <c r="K123" i="2"/>
  <c r="J123" i="2"/>
  <c r="I123" i="2"/>
  <c r="D123" i="2"/>
  <c r="K122" i="2"/>
  <c r="J122" i="2"/>
  <c r="I122" i="2"/>
  <c r="D122" i="2"/>
  <c r="I121" i="2"/>
  <c r="D121" i="2"/>
  <c r="J120" i="2"/>
  <c r="I120" i="2"/>
  <c r="D120" i="2"/>
  <c r="I119" i="2"/>
  <c r="D119" i="2"/>
  <c r="I118" i="2"/>
  <c r="D118" i="2"/>
  <c r="I117" i="2"/>
  <c r="D117" i="2"/>
  <c r="I116" i="2"/>
  <c r="D116" i="2"/>
  <c r="J115" i="2"/>
  <c r="I115" i="2"/>
  <c r="D115" i="2"/>
  <c r="I114" i="2"/>
  <c r="D114" i="2"/>
  <c r="I113" i="2"/>
  <c r="D113" i="2"/>
  <c r="I112" i="2"/>
  <c r="D112" i="2"/>
  <c r="I111" i="2"/>
  <c r="D111" i="2"/>
  <c r="I110" i="2"/>
  <c r="D110" i="2"/>
  <c r="J109" i="2"/>
  <c r="I109" i="2"/>
  <c r="D109" i="2"/>
  <c r="J108" i="2"/>
  <c r="I108" i="2"/>
  <c r="D108" i="2"/>
  <c r="J107" i="2"/>
  <c r="I107" i="2"/>
  <c r="D107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Q69" i="2"/>
  <c r="P69" i="2"/>
  <c r="K21" i="2"/>
  <c r="J22" i="2"/>
  <c r="J43" i="2"/>
  <c r="J100" i="2"/>
  <c r="J101" i="2"/>
  <c r="J102" i="2"/>
  <c r="J103" i="2"/>
  <c r="K101" i="2"/>
  <c r="K29" i="2"/>
  <c r="K30" i="2"/>
  <c r="K31" i="2"/>
  <c r="J45" i="2"/>
  <c r="J13" i="2"/>
  <c r="J14" i="2"/>
  <c r="J15" i="2"/>
  <c r="J46" i="2"/>
  <c r="J47" i="2"/>
  <c r="J71" i="2"/>
  <c r="J93" i="2"/>
  <c r="J94" i="2"/>
  <c r="J23" i="2"/>
  <c r="J48" i="2"/>
  <c r="J49" i="2"/>
  <c r="J61" i="2"/>
  <c r="J77" i="2"/>
  <c r="J62" i="2"/>
  <c r="J95" i="2"/>
  <c r="J63" i="2"/>
  <c r="J64" i="2"/>
  <c r="J96" i="2"/>
  <c r="J78" i="2"/>
  <c r="J79" i="2"/>
  <c r="J65" i="2"/>
  <c r="J51" i="2"/>
  <c r="J29" i="2"/>
  <c r="J20" i="2"/>
  <c r="J53" i="2"/>
  <c r="J30" i="2"/>
  <c r="J31" i="2"/>
  <c r="J80" i="2"/>
  <c r="J81" i="2"/>
  <c r="I68" i="2"/>
  <c r="I12" i="2"/>
  <c r="I54" i="2"/>
  <c r="I45" i="2"/>
  <c r="I90" i="2"/>
  <c r="I32" i="2"/>
  <c r="I21" i="2"/>
  <c r="I55" i="2"/>
  <c r="I33" i="2"/>
  <c r="I82" i="2"/>
  <c r="I101" i="2"/>
  <c r="I56" i="2"/>
  <c r="I69" i="2"/>
  <c r="I13" i="2"/>
  <c r="I14" i="2"/>
  <c r="I57" i="2"/>
  <c r="I15" i="2"/>
  <c r="I70" i="2"/>
  <c r="I34" i="2"/>
  <c r="I91" i="2"/>
  <c r="I83" i="2"/>
  <c r="I46" i="2"/>
  <c r="I47" i="2"/>
  <c r="I58" i="2"/>
  <c r="I71" i="2"/>
  <c r="I35" i="2"/>
  <c r="I72" i="2"/>
  <c r="I36" i="2"/>
  <c r="I73" i="2"/>
  <c r="I37" i="2"/>
  <c r="I84" i="2"/>
  <c r="I92" i="2"/>
  <c r="I93" i="2"/>
  <c r="I22" i="2"/>
  <c r="I102" i="2"/>
  <c r="I94" i="2"/>
  <c r="I23" i="2"/>
  <c r="I85" i="2"/>
  <c r="I38" i="2"/>
  <c r="I74" i="2"/>
  <c r="I39" i="2"/>
  <c r="I24" i="2"/>
  <c r="I75" i="2"/>
  <c r="I103" i="2"/>
  <c r="I76" i="2"/>
  <c r="I40" i="2"/>
  <c r="I59" i="2"/>
  <c r="I25" i="2"/>
  <c r="I48" i="2"/>
  <c r="I60" i="2"/>
  <c r="I41" i="2"/>
  <c r="I104" i="2"/>
  <c r="I49" i="2"/>
  <c r="I61" i="2"/>
  <c r="I50" i="2"/>
  <c r="I105" i="2"/>
  <c r="I106" i="2"/>
  <c r="I86" i="2"/>
  <c r="I77" i="2"/>
  <c r="I62" i="2"/>
  <c r="I95" i="2"/>
  <c r="I26" i="2"/>
  <c r="I27" i="2"/>
  <c r="I63" i="2"/>
  <c r="I64" i="2"/>
  <c r="I96" i="2"/>
  <c r="I78" i="2"/>
  <c r="I16" i="2"/>
  <c r="I79" i="2"/>
  <c r="I65" i="2"/>
  <c r="I51" i="2"/>
  <c r="I17" i="2"/>
  <c r="I18" i="2"/>
  <c r="I28" i="2"/>
  <c r="I66" i="2"/>
  <c r="I19" i="2"/>
  <c r="I87" i="2"/>
  <c r="I97" i="2"/>
  <c r="I42" i="2"/>
  <c r="I43" i="2"/>
  <c r="I52" i="2"/>
  <c r="I29" i="2"/>
  <c r="I67" i="2"/>
  <c r="I98" i="2"/>
  <c r="I99" i="2"/>
  <c r="I20" i="2"/>
  <c r="I53" i="2"/>
  <c r="I88" i="2"/>
  <c r="I30" i="2"/>
  <c r="I100" i="2"/>
  <c r="I44" i="2"/>
  <c r="I31" i="2"/>
  <c r="I80" i="2"/>
  <c r="I89" i="2"/>
  <c r="D81" i="2"/>
  <c r="I81" i="2"/>
  <c r="D68" i="2"/>
  <c r="D12" i="2"/>
  <c r="D54" i="2"/>
  <c r="D45" i="2"/>
  <c r="D90" i="2"/>
  <c r="D32" i="2"/>
  <c r="D21" i="2"/>
  <c r="D55" i="2"/>
  <c r="D33" i="2"/>
  <c r="D82" i="2"/>
  <c r="D101" i="2"/>
  <c r="D56" i="2"/>
  <c r="D69" i="2"/>
  <c r="D13" i="2"/>
  <c r="D14" i="2"/>
  <c r="D57" i="2"/>
  <c r="D15" i="2"/>
  <c r="D70" i="2"/>
  <c r="D34" i="2"/>
  <c r="D91" i="2"/>
  <c r="D83" i="2"/>
  <c r="D46" i="2"/>
  <c r="D47" i="2"/>
  <c r="D58" i="2"/>
  <c r="D71" i="2"/>
  <c r="D35" i="2"/>
  <c r="D72" i="2"/>
  <c r="D36" i="2"/>
  <c r="D73" i="2"/>
  <c r="D37" i="2"/>
  <c r="D84" i="2"/>
  <c r="D92" i="2"/>
  <c r="D93" i="2"/>
  <c r="D22" i="2"/>
  <c r="D102" i="2"/>
  <c r="D94" i="2"/>
  <c r="D23" i="2"/>
  <c r="D85" i="2"/>
  <c r="D38" i="2"/>
  <c r="D74" i="2"/>
  <c r="D39" i="2"/>
  <c r="D24" i="2"/>
  <c r="D75" i="2"/>
  <c r="D103" i="2"/>
  <c r="D76" i="2"/>
  <c r="D40" i="2"/>
  <c r="D59" i="2"/>
  <c r="D25" i="2"/>
  <c r="D48" i="2"/>
  <c r="D60" i="2"/>
  <c r="D41" i="2"/>
  <c r="D104" i="2"/>
  <c r="D49" i="2"/>
  <c r="D61" i="2"/>
  <c r="D50" i="2"/>
  <c r="D105" i="2"/>
  <c r="D106" i="2"/>
  <c r="D86" i="2"/>
  <c r="D77" i="2"/>
  <c r="D62" i="2"/>
  <c r="D95" i="2"/>
  <c r="D26" i="2"/>
  <c r="D27" i="2"/>
  <c r="D63" i="2"/>
  <c r="D64" i="2"/>
  <c r="D96" i="2"/>
  <c r="D78" i="2"/>
  <c r="D16" i="2"/>
  <c r="D79" i="2"/>
  <c r="D65" i="2"/>
  <c r="D51" i="2"/>
  <c r="D17" i="2"/>
  <c r="D18" i="2"/>
  <c r="D28" i="2"/>
  <c r="D66" i="2"/>
  <c r="D19" i="2"/>
  <c r="D87" i="2"/>
  <c r="D97" i="2"/>
  <c r="D42" i="2"/>
  <c r="D43" i="2"/>
  <c r="D52" i="2"/>
  <c r="D29" i="2"/>
  <c r="D67" i="2"/>
  <c r="D98" i="2"/>
  <c r="D99" i="2"/>
  <c r="D20" i="2"/>
  <c r="D53" i="2"/>
  <c r="D88" i="2"/>
  <c r="D30" i="2"/>
  <c r="D100" i="2"/>
  <c r="D44" i="2"/>
  <c r="D31" i="2"/>
  <c r="D80" i="2"/>
  <c r="D89" i="2"/>
  <c r="J875" i="2" l="1"/>
  <c r="K506" i="2"/>
  <c r="J397" i="2"/>
  <c r="J1169" i="2"/>
  <c r="K796" i="2"/>
  <c r="J695" i="2"/>
  <c r="J125" i="2"/>
  <c r="J26" i="2"/>
  <c r="J25" i="2"/>
  <c r="K316" i="2"/>
  <c r="J602" i="2"/>
  <c r="J116" i="2"/>
  <c r="J394" i="2"/>
  <c r="J411" i="2"/>
  <c r="J988" i="2"/>
  <c r="K1087" i="2"/>
  <c r="K224" i="2"/>
  <c r="J317" i="2"/>
  <c r="J584" i="2"/>
  <c r="J682" i="2"/>
  <c r="J970" i="2"/>
  <c r="J490" i="2"/>
  <c r="K1069" i="2"/>
  <c r="J1069" i="2"/>
  <c r="K877" i="2"/>
  <c r="J877" i="2"/>
  <c r="J704" i="2"/>
  <c r="J117" i="2"/>
  <c r="K683" i="2"/>
  <c r="J683" i="2"/>
  <c r="J119" i="2"/>
  <c r="J588" i="2"/>
  <c r="K1091" i="2"/>
  <c r="J1082" i="2"/>
  <c r="K1082" i="2"/>
  <c r="K1081" i="2"/>
  <c r="J1081" i="2"/>
  <c r="J891" i="2"/>
  <c r="K891" i="2"/>
  <c r="K703" i="2"/>
  <c r="K1066" i="2"/>
  <c r="J1066" i="2"/>
  <c r="J890" i="2"/>
  <c r="K890" i="2"/>
  <c r="K876" i="2"/>
  <c r="J876" i="2"/>
  <c r="J699" i="2"/>
  <c r="J604" i="2"/>
  <c r="J892" i="2"/>
  <c r="K215" i="2"/>
  <c r="J294" i="2"/>
  <c r="J507" i="2"/>
  <c r="K1162" i="2"/>
  <c r="J1162" i="2"/>
  <c r="K989" i="2"/>
  <c r="J989" i="2"/>
  <c r="K973" i="2"/>
  <c r="J973" i="2"/>
  <c r="K893" i="2"/>
  <c r="J893" i="2"/>
  <c r="J800" i="2"/>
  <c r="K800" i="2"/>
  <c r="K390" i="2"/>
  <c r="J390" i="2"/>
  <c r="J310" i="2"/>
  <c r="K310" i="2"/>
  <c r="K217" i="2"/>
  <c r="J217" i="2"/>
  <c r="K121" i="2"/>
  <c r="J121" i="2"/>
  <c r="K1161" i="2"/>
  <c r="J1161" i="2"/>
  <c r="K972" i="2"/>
  <c r="J972" i="2"/>
  <c r="J799" i="2"/>
  <c r="K799" i="2"/>
  <c r="K783" i="2"/>
  <c r="J783" i="2"/>
  <c r="K610" i="2"/>
  <c r="J610" i="2"/>
  <c r="J201" i="2"/>
  <c r="J1068" i="2"/>
  <c r="K1067" i="2"/>
  <c r="J1067" i="2"/>
  <c r="K987" i="2"/>
  <c r="J987" i="2"/>
  <c r="K971" i="2"/>
  <c r="J971" i="2"/>
  <c r="J878" i="2"/>
  <c r="K878" i="2"/>
  <c r="K798" i="2"/>
  <c r="J798" i="2"/>
  <c r="J782" i="2"/>
  <c r="K782" i="2"/>
  <c r="J702" i="2"/>
  <c r="K702" i="2"/>
  <c r="K609" i="2"/>
  <c r="J609" i="2"/>
  <c r="J295" i="2"/>
  <c r="K295" i="2"/>
  <c r="K199" i="2"/>
  <c r="J199" i="2"/>
  <c r="K106" i="2"/>
  <c r="J106" i="2"/>
  <c r="K797" i="2"/>
  <c r="J797" i="2"/>
  <c r="K781" i="2"/>
  <c r="J781" i="2"/>
  <c r="K701" i="2"/>
  <c r="J701" i="2"/>
  <c r="K608" i="2"/>
  <c r="J608" i="2"/>
  <c r="K512" i="2"/>
  <c r="J512" i="2"/>
  <c r="K214" i="2"/>
  <c r="J214" i="2"/>
  <c r="K198" i="2"/>
  <c r="J198" i="2"/>
  <c r="J118" i="2"/>
  <c r="K118" i="2"/>
  <c r="K105" i="2"/>
  <c r="J105" i="2"/>
  <c r="K969" i="2"/>
  <c r="J969" i="2"/>
  <c r="K889" i="2"/>
  <c r="J889" i="2"/>
  <c r="K607" i="2"/>
  <c r="J607" i="2"/>
  <c r="K197" i="2"/>
  <c r="J197" i="2"/>
  <c r="J297" i="2"/>
  <c r="J968" i="2"/>
  <c r="K968" i="2"/>
  <c r="K795" i="2"/>
  <c r="J795" i="2"/>
  <c r="K779" i="2"/>
  <c r="J779" i="2"/>
  <c r="K590" i="2"/>
  <c r="J590" i="2"/>
  <c r="J510" i="2"/>
  <c r="K510" i="2"/>
  <c r="K417" i="2"/>
  <c r="J417" i="2"/>
  <c r="J874" i="2"/>
  <c r="K874" i="2"/>
  <c r="K794" i="2"/>
  <c r="J794" i="2"/>
  <c r="K778" i="2"/>
  <c r="J778" i="2"/>
  <c r="J698" i="2"/>
  <c r="K698" i="2"/>
  <c r="J685" i="2"/>
  <c r="K685" i="2"/>
  <c r="K605" i="2"/>
  <c r="J605" i="2"/>
  <c r="K509" i="2"/>
  <c r="J509" i="2"/>
  <c r="K416" i="2"/>
  <c r="J416" i="2"/>
  <c r="K793" i="2"/>
  <c r="J793" i="2"/>
  <c r="J777" i="2"/>
  <c r="K777" i="2"/>
  <c r="K697" i="2"/>
  <c r="J697" i="2"/>
  <c r="K684" i="2"/>
  <c r="J684" i="2"/>
  <c r="K508" i="2"/>
  <c r="J508" i="2"/>
  <c r="K415" i="2"/>
  <c r="J415" i="2"/>
  <c r="K319" i="2"/>
  <c r="J319" i="2"/>
  <c r="J511" i="2"/>
  <c r="J1090" i="2"/>
  <c r="K1090" i="2"/>
  <c r="K776" i="2"/>
  <c r="J776" i="2"/>
  <c r="K696" i="2"/>
  <c r="J696" i="2"/>
  <c r="K603" i="2"/>
  <c r="J603" i="2"/>
  <c r="K587" i="2"/>
  <c r="J587" i="2"/>
  <c r="J780" i="2"/>
  <c r="J700" i="2"/>
  <c r="J24" i="2"/>
  <c r="J986" i="2"/>
  <c r="K200" i="2"/>
  <c r="K318" i="2"/>
  <c r="K996" i="2"/>
  <c r="J996" i="2"/>
  <c r="K775" i="2"/>
  <c r="J775" i="2"/>
  <c r="K413" i="2"/>
  <c r="J413" i="2"/>
  <c r="K681" i="2"/>
  <c r="J681" i="2"/>
  <c r="K601" i="2"/>
  <c r="J601" i="2"/>
  <c r="K585" i="2"/>
  <c r="J585" i="2"/>
  <c r="J492" i="2"/>
  <c r="K492" i="2"/>
  <c r="K223" i="2"/>
  <c r="J223" i="2"/>
  <c r="J995" i="2"/>
  <c r="J1089" i="2"/>
  <c r="K1167" i="2"/>
  <c r="J1167" i="2"/>
  <c r="K395" i="2"/>
  <c r="J395" i="2"/>
  <c r="K126" i="2"/>
  <c r="J600" i="2"/>
  <c r="J504" i="2"/>
  <c r="J315" i="2"/>
  <c r="K898" i="2"/>
  <c r="J221" i="2"/>
  <c r="J993" i="2"/>
  <c r="J583" i="2"/>
  <c r="J104" i="2"/>
  <c r="K103" i="2"/>
  <c r="J27" i="2"/>
  <c r="K28" i="2"/>
</calcChain>
</file>

<file path=xl/sharedStrings.xml><?xml version="1.0" encoding="utf-8"?>
<sst xmlns="http://schemas.openxmlformats.org/spreadsheetml/2006/main" count="8165" uniqueCount="203">
  <si>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</si>
  <si>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</si>
  <si>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</si>
  <si>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</si>
  <si>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</si>
  <si>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</si>
  <si>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</si>
  <si>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</si>
  <si>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</si>
  <si>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</si>
  <si>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</si>
  <si>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</si>
  <si>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Aylar</t>
  </si>
  <si>
    <t>Kişi isimleri</t>
  </si>
  <si>
    <t>İsim 1</t>
  </si>
  <si>
    <t>İsim 2</t>
  </si>
  <si>
    <t>İsim 3</t>
  </si>
  <si>
    <t>İsim 4</t>
  </si>
  <si>
    <t>İsim 5</t>
  </si>
  <si>
    <t>İsim 6</t>
  </si>
  <si>
    <t>İsim 7</t>
  </si>
  <si>
    <t>İsim 8</t>
  </si>
  <si>
    <t>İsim 9</t>
  </si>
  <si>
    <t>İsim 10</t>
  </si>
  <si>
    <t>İsim 11</t>
  </si>
  <si>
    <t>İsim 12</t>
  </si>
  <si>
    <t>İsim 13</t>
  </si>
  <si>
    <t>İsim 14</t>
  </si>
  <si>
    <t>İsim 15</t>
  </si>
  <si>
    <t>İsim 16</t>
  </si>
  <si>
    <t>İsim 17</t>
  </si>
  <si>
    <t>İsim 18</t>
  </si>
  <si>
    <t>İsim 19</t>
  </si>
  <si>
    <t>İsim 20</t>
  </si>
  <si>
    <t>İsim 21</t>
  </si>
  <si>
    <t>İsim 22</t>
  </si>
  <si>
    <t>İsim 23</t>
  </si>
  <si>
    <t>İsim 24</t>
  </si>
  <si>
    <t>İsim 25</t>
  </si>
  <si>
    <t>İsim 26</t>
  </si>
  <si>
    <t>İsim 27</t>
  </si>
  <si>
    <t>İsim 28</t>
  </si>
  <si>
    <t>İsim 29</t>
  </si>
  <si>
    <t>İsim 30</t>
  </si>
  <si>
    <t>İsim 31</t>
  </si>
  <si>
    <t>İsim 32</t>
  </si>
  <si>
    <t>İsim 33</t>
  </si>
  <si>
    <t>İsim 34</t>
  </si>
  <si>
    <t>İsim 35</t>
  </si>
  <si>
    <t>İsim 36</t>
  </si>
  <si>
    <t>İsim 37</t>
  </si>
  <si>
    <t>İsim 38</t>
  </si>
  <si>
    <t>İsim 39</t>
  </si>
  <si>
    <t>İsim 40</t>
  </si>
  <si>
    <t>İsim 41</t>
  </si>
  <si>
    <t>İsim 42</t>
  </si>
  <si>
    <t>İsim 43</t>
  </si>
  <si>
    <t>İsim 44</t>
  </si>
  <si>
    <t>İsim 45</t>
  </si>
  <si>
    <t>İsim 46</t>
  </si>
  <si>
    <t>İsim 47</t>
  </si>
  <si>
    <t>İsim 48</t>
  </si>
  <si>
    <t>İsim 49</t>
  </si>
  <si>
    <t>İsim 50</t>
  </si>
  <si>
    <t>İsim 51</t>
  </si>
  <si>
    <t>İsim 52</t>
  </si>
  <si>
    <t>İsim 53</t>
  </si>
  <si>
    <t>İsim 54</t>
  </si>
  <si>
    <t>İsim 55</t>
  </si>
  <si>
    <t>İsim 56</t>
  </si>
  <si>
    <t>İsim 57</t>
  </si>
  <si>
    <t>İsim 58</t>
  </si>
  <si>
    <t>İsim 59</t>
  </si>
  <si>
    <t>İsim 60</t>
  </si>
  <si>
    <t>İsim 61</t>
  </si>
  <si>
    <t>İsim 62</t>
  </si>
  <si>
    <t>İsim 63</t>
  </si>
  <si>
    <t>İsim 64</t>
  </si>
  <si>
    <t>İsim 65</t>
  </si>
  <si>
    <t>İsim 66</t>
  </si>
  <si>
    <t>İsim 67</t>
  </si>
  <si>
    <t>İsim 68</t>
  </si>
  <si>
    <t>İsim 69</t>
  </si>
  <si>
    <t>İsim 70</t>
  </si>
  <si>
    <t>İsim 71</t>
  </si>
  <si>
    <t>İsim 72</t>
  </si>
  <si>
    <t>İsim 73</t>
  </si>
  <si>
    <t>İsim 74</t>
  </si>
  <si>
    <t>İsim 75</t>
  </si>
  <si>
    <t>İsim 76</t>
  </si>
  <si>
    <t>İsim 77</t>
  </si>
  <si>
    <t>İsim 78</t>
  </si>
  <si>
    <t>İsim 79</t>
  </si>
  <si>
    <t>İsim 80</t>
  </si>
  <si>
    <t>İsim 81</t>
  </si>
  <si>
    <t>İsim 82</t>
  </si>
  <si>
    <t>İsim 83</t>
  </si>
  <si>
    <t>İsim 84</t>
  </si>
  <si>
    <t>İsim 85</t>
  </si>
  <si>
    <t>İsim 86</t>
  </si>
  <si>
    <t>İsim 87</t>
  </si>
  <si>
    <t>İsim 88</t>
  </si>
  <si>
    <t>İsim 89</t>
  </si>
  <si>
    <t>İsim 90</t>
  </si>
  <si>
    <t>İsim 91</t>
  </si>
  <si>
    <t>İsim 92</t>
  </si>
  <si>
    <t>İsim 93</t>
  </si>
  <si>
    <t>İsim 94</t>
  </si>
  <si>
    <t>İsim 95</t>
  </si>
  <si>
    <t>İsim 96</t>
  </si>
  <si>
    <t>İsim 97</t>
  </si>
  <si>
    <t>İsim 98</t>
  </si>
  <si>
    <t>01.01.2001</t>
  </si>
  <si>
    <t>01.01.2020</t>
  </si>
  <si>
    <t>01.01.2002</t>
  </si>
  <si>
    <t>01.01.2004</t>
  </si>
  <si>
    <t>01.01.2018</t>
  </si>
  <si>
    <t>01.01.1999</t>
  </si>
  <si>
    <t>01.01.2011</t>
  </si>
  <si>
    <t>01.01.2019</t>
  </si>
  <si>
    <t>01.01.2022</t>
  </si>
  <si>
    <t>01.01.2013</t>
  </si>
  <si>
    <t>01.01.2005</t>
  </si>
  <si>
    <t>01.01.2006</t>
  </si>
  <si>
    <t>01.01.2023</t>
  </si>
  <si>
    <t>01.01.2014</t>
  </si>
  <si>
    <t>01.01.2021</t>
  </si>
  <si>
    <t>01.01.2007</t>
  </si>
  <si>
    <t>01.01.2012</t>
  </si>
  <si>
    <t>01.01.2009</t>
  </si>
  <si>
    <t>01.01.2016</t>
  </si>
  <si>
    <t>01.01.2010</t>
  </si>
  <si>
    <t>01.01.2000</t>
  </si>
  <si>
    <t>01.01.2008</t>
  </si>
  <si>
    <t>01.01.2024</t>
  </si>
  <si>
    <t>01.01.2003</t>
  </si>
  <si>
    <t>01.01.2017</t>
  </si>
  <si>
    <t>Lise</t>
  </si>
  <si>
    <t>Ortaokul</t>
  </si>
  <si>
    <t>Üniversite</t>
  </si>
  <si>
    <t>Yüksek lisans</t>
  </si>
  <si>
    <t>Eğitim</t>
  </si>
  <si>
    <t>Departman</t>
  </si>
  <si>
    <t>Pazarlama</t>
  </si>
  <si>
    <t>Satış</t>
  </si>
  <si>
    <t>İnsan Kaynakları</t>
  </si>
  <si>
    <t>Bilgi İşlem</t>
  </si>
  <si>
    <t>İdari İşler</t>
  </si>
  <si>
    <t>Üretim</t>
  </si>
  <si>
    <t>Depo</t>
  </si>
  <si>
    <t>Satınalma</t>
  </si>
  <si>
    <t>Finans</t>
  </si>
  <si>
    <t>Başlangıç yılı</t>
  </si>
  <si>
    <t>Doğum tarihi</t>
  </si>
  <si>
    <t>01.01.1990</t>
  </si>
  <si>
    <t>01.01.1986</t>
  </si>
  <si>
    <t>01.01.1975</t>
  </si>
  <si>
    <t>01.01.1988</t>
  </si>
  <si>
    <t>01.01.1984</t>
  </si>
  <si>
    <t>01.01.1981</t>
  </si>
  <si>
    <t>01.01.1991</t>
  </si>
  <si>
    <t>01.01.1995</t>
  </si>
  <si>
    <t>01.01.1989</t>
  </si>
  <si>
    <t>01.01.1992</t>
  </si>
  <si>
    <t>01.01.1987</t>
  </si>
  <si>
    <t>01.01.1998</t>
  </si>
  <si>
    <t>01.01.1997</t>
  </si>
  <si>
    <t>01.01.1982</t>
  </si>
  <si>
    <t>01.01.1996</t>
  </si>
  <si>
    <t>01.01.1979</t>
  </si>
  <si>
    <t>01.01.1976</t>
  </si>
  <si>
    <t>01.01.1978</t>
  </si>
  <si>
    <t>01.01.1985</t>
  </si>
  <si>
    <t>01.01.1974</t>
  </si>
  <si>
    <t>01.01.1972</t>
  </si>
  <si>
    <t>01.01.1971</t>
  </si>
  <si>
    <t>01.01.1973</t>
  </si>
  <si>
    <t>01.01.1993</t>
  </si>
  <si>
    <t>01.01.1983</t>
  </si>
  <si>
    <t>01.01.1970</t>
  </si>
  <si>
    <t>01.01.1977</t>
  </si>
  <si>
    <t>01.01.1994</t>
  </si>
  <si>
    <t>Yaş</t>
  </si>
  <si>
    <t>Satır Etiketleri</t>
  </si>
  <si>
    <t>Genel Toplam</t>
  </si>
  <si>
    <t>Say Başlangıç yılı</t>
  </si>
  <si>
    <t>Ortalama Yaş</t>
  </si>
  <si>
    <t>Maaş</t>
  </si>
  <si>
    <t>Cinsiyet</t>
  </si>
  <si>
    <t>Kadın</t>
  </si>
  <si>
    <t>Erkek</t>
  </si>
  <si>
    <t>Say Kişi isimleri</t>
  </si>
  <si>
    <t>Bonus</t>
  </si>
  <si>
    <t>Fazla Mesai</t>
  </si>
  <si>
    <t>Toplam Maaş</t>
  </si>
  <si>
    <t>Çalışma süresi (yıl)</t>
  </si>
  <si>
    <t>İşe Giren Vs. İşten Çıkan</t>
  </si>
  <si>
    <t>Giren</t>
  </si>
  <si>
    <t>Çıkan</t>
  </si>
  <si>
    <t>Maaş.</t>
  </si>
  <si>
    <t xml:space="preserve">Fazla Mesai </t>
  </si>
  <si>
    <t xml:space="preserve">Bonus </t>
  </si>
  <si>
    <t>Aktiviteler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</si>
</sst>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₺&quot;* #,##0.00_-;\-&quot;₺&quot;* #,##0.00_-;_-&quot;₺&quot;* &quot;-&quot;??_-;_-@_-"/>
    <numFmt numFmtId="165" formatCode="_-&quot;₺&quot;* #,##0_-;\-&quot;₺&quot;* #,##0_-;_-&quot;₺&quot;* &quot;-&quot;??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" fontId="0" fillId="0" borderId="0" xfId="0" applyNumberFormat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horizontal="left"/>
    </xf>
    <xf numFmtId="0" fontId="3" fillId="2" borderId="0" xfId="0" applyFont="1" applyFill="1"/>
    <xf numFmtId="0" fontId="2" fillId="2" borderId="0" xfId="0" applyFont="1" applyFill="1"/>
    <xf numFmtId="0" fontId="0" fillId="3" borderId="0" xfId="0" applyFill="1"/>
  </cellXfs>
  <cellStyles count="1">
    <cellStyle name="Normal" xfId="0" builtinId="0"/>
  </cellStyles>
  <dxfs count="226"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numFmt numFmtId="165" formatCode="_-&quot;₺&quot;* #,##0_-;\-&quot;₺&quot;* #,##0_-;_-&quot;₺&quot;* &quot;-&quot;??_-;_-@_-"/>
    </dxf>
    <dxf>
      <numFmt numFmtId="165" formatCode="_-&quot;₺&quot;* #,##0_-;\-&quot;₺&quot;* #,##0_-;_-&quot;₺&quot;* &quot;-&quot;??_-;_-@_-"/>
    </dxf>
    <dxf>
      <numFmt numFmtId="34" formatCode="_-&quot;₺&quot;* #,##0.00_-;\-&quot;₺&quot;* #,##0.00_-;_-&quot;₺&quot;* &quot;-&quot;??_-;_-@_-"/>
    </dxf>
    <dxf>
      <numFmt numFmtId="34" formatCode="_-&quot;₺&quot;* #,##0.00_-;\-&quot;₺&quot;* #,##0.00_-;_-&quot;₺&quot;* &quot;-&quot;??_-;_-@_-"/>
    </dxf>
    <dxf>
      <font>
        <sz val="9"/>
        <color theme="0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Dilimleyici Stili 1" pivot="0" table="0" count="3" xr9:uid="{15FDCB84-24E7-4088-87C6-19889D7CEC4A}">
      <tableStyleElement type="wholeTable" dxfId="225"/>
    </tableStyle>
  </tableStyles>
  <colors>
    <mruColors>
      <color rgb="FF5D2884"/>
      <color rgb="FF483B6D"/>
      <color rgb="FF333399"/>
      <color rgb="FF8974BC"/>
    </mruColors>
  </colors>
  <extLst>
    <ext xmlns:x14="http://schemas.microsoft.com/office/spreadsheetml/2009/9/main" uri="{46F421CA-312F-682f-3DD2-61675219B42D}">
      <x14:dxfs count="2">
        <dxf>
          <font>
            <color theme="0"/>
          </font>
          <fill>
            <patternFill>
              <bgColor rgb="FF5D288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483B6D"/>
          </font>
          <fill>
            <patternFill>
              <bgColor theme="0" tint="-4.9989318521683403E-2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Dilimleyici Stili 1">
          <x14:slicerStyleElements>
            <x14:slicerStyleElement type="unselectedItemWithData" dxfId="1"/>
            <x14:slicerStyleElement type="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[++excel dashboard-insan kaynakları.xlsx]veri!PivotTable6</c:name>
    <c:fmtId val="7"/>
  </c:pivotSource>
  <c:chart>
    <c:autoTitleDeleted val="1"/>
    <c:pivotFmts>
      <c:pivotFmt>
        <c:idx val="0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rgbClr val="FFC000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>
              <a:lumMod val="75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solidFill>
              <a:srgbClr val="FFC000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100" b="1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1611808931177354"/>
                  <c:h val="0.17763001846991347"/>
                </c:manualLayout>
              </c15:layout>
            </c:ext>
          </c:extLst>
        </c:dLbl>
      </c:pivotFmt>
      <c:pivotFmt>
        <c:idx val="6"/>
        <c:spPr>
          <a:solidFill>
            <a:srgbClr val="00B050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solidFill>
              <a:srgbClr val="FFC000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100" b="1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1611808931177354"/>
                  <c:h val="0.16775347526003692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14473005695850361"/>
          <c:y val="0.17114182949353554"/>
          <c:w val="0.61642218089991097"/>
          <c:h val="0.77623485953144744"/>
        </c:manualLayout>
      </c:layout>
      <c:doughnutChart>
        <c:varyColors val="1"/>
        <c:ser>
          <c:idx val="0"/>
          <c:order val="0"/>
          <c:tx>
            <c:strRef>
              <c:f>veri!$O$15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3D-48F4-BB04-31E113985170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3D-48F4-BB04-31E113985170}"/>
              </c:ext>
            </c:extLst>
          </c:dPt>
          <c:dLbls>
            <c:dLbl>
              <c:idx val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11808931177354"/>
                      <c:h val="0.177630018469913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13D-48F4-BB04-31E113985170}"/>
                </c:ext>
              </c:extLst>
            </c:dLbl>
            <c:dLbl>
              <c:idx val="1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11808931177354"/>
                      <c:h val="0.16775347526003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13D-48F4-BB04-31E113985170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veri!$N$16:$N$17</c:f>
              <c:strCache>
                <c:ptCount val="2"/>
                <c:pt idx="0">
                  <c:v>Erkek</c:v>
                </c:pt>
                <c:pt idx="1">
                  <c:v>Kadın</c:v>
                </c:pt>
              </c:strCache>
            </c:strRef>
          </c:cat>
          <c:val>
            <c:numRef>
              <c:f>veri!$O$16:$O$17</c:f>
              <c:numCache>
                <c:formatCode>General</c:formatCode>
                <c:ptCount val="2"/>
                <c:pt idx="0">
                  <c:v>58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3D-48F4-BB04-31E113985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[++excel dashboard-insan kaynakları.xlsx]veri!PivotTable8</c:name>
    <c:fmtId val="7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C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5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5">
              <a:lumMod val="750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C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5372976466556812"/>
                  <c:h val="0.37833288196983778"/>
                </c:manualLayout>
              </c15:layout>
            </c:ext>
          </c:extLst>
        </c:dLbl>
      </c:pivotFmt>
      <c:pivotFmt>
        <c:idx val="10"/>
        <c:spPr>
          <a:solidFill>
            <a:srgbClr val="00B050"/>
          </a:solidFill>
          <a:ln>
            <a:noFill/>
          </a:ln>
          <a:effectLst/>
        </c:spPr>
        <c:dLbl>
          <c:idx val="0"/>
          <c:layout>
            <c:manualLayout>
              <c:x val="2.2340223908861654E-4"/>
              <c:y val="-3.030299415056770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b" anchorCtr="0">
              <a:noAutofit/>
            </a:bodyPr>
            <a:lstStyle/>
            <a:p>
              <a:pPr algn="l">
                <a:defRPr sz="900" b="0" i="0" u="none" strike="noStrike" kern="1200" baseline="0">
                  <a:solidFill>
                    <a:srgbClr val="FFC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2201024781473241"/>
                  <c:h val="0.37833288196983778"/>
                </c:manualLayout>
              </c15:layout>
            </c:ext>
          </c:extLst>
        </c:dLbl>
      </c:pivotFmt>
      <c:pivotFmt>
        <c:idx val="11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layout>
            <c:manualLayout>
              <c:x val="1.2391959179244832E-2"/>
              <c:y val="-7.575748537641926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rgbClr val="FFC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9338278512512167"/>
                  <c:h val="0.40863587612040547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5.7068718580545325E-2"/>
          <c:y val="0.13636347367755466"/>
          <c:w val="0.8858625628389093"/>
          <c:h val="0.696970058494322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veri!$N$25</c:f>
              <c:strCache>
                <c:ptCount val="1"/>
                <c:pt idx="0">
                  <c:v>Maaş.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340223908861654E-4"/>
                  <c:y val="-3.0302994150567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rgbClr val="FFC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01024781473241"/>
                      <c:h val="0.37833288196983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5F3-4C9B-A7E3-F794AFD0B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veri!$N$26</c:f>
              <c:strCache>
                <c:ptCount val="1"/>
                <c:pt idx="0">
                  <c:v>Toplam</c:v>
                </c:pt>
              </c:strCache>
            </c:strRef>
          </c:cat>
          <c:val>
            <c:numRef>
              <c:f>veri!$N$26</c:f>
              <c:numCache>
                <c:formatCode>_-"₺"* #,##0_-;\-"₺"* #,##0_-;_-"₺"* "-"??_-;_-@_-</c:formatCode>
                <c:ptCount val="1"/>
                <c:pt idx="0">
                  <c:v>3067787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3-4C9B-A7E3-F794AFD0B52C}"/>
            </c:ext>
          </c:extLst>
        </c:ser>
        <c:ser>
          <c:idx val="1"/>
          <c:order val="1"/>
          <c:tx>
            <c:strRef>
              <c:f>veri!$O$25</c:f>
              <c:strCache>
                <c:ptCount val="1"/>
                <c:pt idx="0">
                  <c:v>Fazla Mesai 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91959179244832E-2"/>
                  <c:y val="-7.5757485376419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38278512512167"/>
                      <c:h val="0.408635876120405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5F3-4C9B-A7E3-F794AFD0B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veri!$N$26</c:f>
              <c:strCache>
                <c:ptCount val="1"/>
                <c:pt idx="0">
                  <c:v>Toplam</c:v>
                </c:pt>
              </c:strCache>
            </c:strRef>
          </c:cat>
          <c:val>
            <c:numRef>
              <c:f>veri!$O$26</c:f>
              <c:numCache>
                <c:formatCode>_-"₺"* #,##0_-;\-"₺"* #,##0_-;_-"₺"* "-"??_-;_-@_-</c:formatCode>
                <c:ptCount val="1"/>
                <c:pt idx="0">
                  <c:v>237756.59999999995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3-4C9B-A7E3-F794AFD0B52C}"/>
            </c:ext>
          </c:extLst>
        </c:ser>
        <c:ser>
          <c:idx val="2"/>
          <c:order val="2"/>
          <c:tx>
            <c:strRef>
              <c:f>veri!$P$25</c:f>
              <c:strCache>
                <c:ptCount val="1"/>
                <c:pt idx="0">
                  <c:v>Bonus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72976466556812"/>
                      <c:h val="0.37833288196983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5F3-4C9B-A7E3-F794AFD0B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veri!$N$26</c:f>
              <c:strCache>
                <c:ptCount val="1"/>
                <c:pt idx="0">
                  <c:v>Toplam</c:v>
                </c:pt>
              </c:strCache>
            </c:strRef>
          </c:cat>
          <c:val>
            <c:numRef>
              <c:f>veri!$P$26</c:f>
              <c:numCache>
                <c:formatCode>_-"₺"* #,##0_-;\-"₺"* #,##0_-;_-"₺"* "-"??_-;_-@_-</c:formatCode>
                <c:ptCount val="1"/>
                <c:pt idx="0">
                  <c:v>153389.34999999995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F3-4C9B-A7E3-F794AFD0B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653196640"/>
        <c:axId val="653199880"/>
      </c:barChart>
      <c:catAx>
        <c:axId val="653196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3199880"/>
        <c:crosses val="autoZero"/>
        <c:auto val="1"/>
        <c:lblAlgn val="ctr"/>
        <c:lblOffset val="100"/>
        <c:noMultiLvlLbl val="0"/>
      </c:catAx>
      <c:valAx>
        <c:axId val="653199880"/>
        <c:scaling>
          <c:orientation val="minMax"/>
        </c:scaling>
        <c:delete val="1"/>
        <c:axPos val="b"/>
        <c:numFmt formatCode="_-&quot;₺&quot;* #,##0_-;\-&quot;₺&quot;* #,##0_-;_-&quot;₺&quot;* &quot;-&quot;??_-;_-@_-" sourceLinked="1"/>
        <c:majorTickMark val="none"/>
        <c:minorTickMark val="none"/>
        <c:tickLblPos val="nextTo"/>
        <c:crossAx val="65319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veri!$B$5</c:f>
              <c:strCache>
                <c:ptCount val="1"/>
                <c:pt idx="0">
                  <c:v>Giren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veri!$C$4:$N$4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veri!$C$5:$N$5</c:f>
              <c:numCache>
                <c:formatCode>General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9-4AEE-8F2C-F33760D8232D}"/>
            </c:ext>
          </c:extLst>
        </c:ser>
        <c:ser>
          <c:idx val="1"/>
          <c:order val="1"/>
          <c:tx>
            <c:strRef>
              <c:f>veri!$B$6</c:f>
              <c:strCache>
                <c:ptCount val="1"/>
                <c:pt idx="0">
                  <c:v>Çıkan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068106695295914E-2"/>
                      <c:h val="9.12331164083941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529-4AEE-8F2C-F33760D82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veri!$C$4:$N$4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veri!$C$6:$N$6</c:f>
              <c:numCache>
                <c:formatCode>General</c:formatCode>
                <c:ptCount val="12"/>
                <c:pt idx="0">
                  <c:v>-2</c:v>
                </c:pt>
                <c:pt idx="1">
                  <c:v>-6</c:v>
                </c:pt>
                <c:pt idx="2">
                  <c:v>-4</c:v>
                </c:pt>
                <c:pt idx="3">
                  <c:v>-3</c:v>
                </c:pt>
                <c:pt idx="4">
                  <c:v>-3</c:v>
                </c:pt>
                <c:pt idx="5">
                  <c:v>-5</c:v>
                </c:pt>
                <c:pt idx="6">
                  <c:v>-4</c:v>
                </c:pt>
                <c:pt idx="7">
                  <c:v>-1</c:v>
                </c:pt>
                <c:pt idx="8">
                  <c:v>-4</c:v>
                </c:pt>
                <c:pt idx="9">
                  <c:v>0</c:v>
                </c:pt>
                <c:pt idx="10">
                  <c:v>-5</c:v>
                </c:pt>
                <c:pt idx="11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9-4AEE-8F2C-F33760D82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55305728"/>
        <c:axId val="655306808"/>
      </c:barChart>
      <c:dateAx>
        <c:axId val="6553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5306808"/>
        <c:crosses val="autoZero"/>
        <c:auto val="0"/>
        <c:lblOffset val="100"/>
        <c:baseTimeUnit val="days"/>
      </c:dateAx>
      <c:valAx>
        <c:axId val="655306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5530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[++excel dashboard-insan kaynakları.xlsx]veri!PivotTable9</c:name>
    <c:fmtId val="6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626735372981183E-2"/>
          <c:y val="4.8404864884847139E-2"/>
          <c:w val="0.93496278407963584"/>
          <c:h val="0.90319035257560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veri!$O$31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veri!$N$32:$N$56</c:f>
              <c:strCach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</c:strCache>
            </c:strRef>
          </c:cat>
          <c:val>
            <c:numRef>
              <c:f>veri!$O$32:$O$56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10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7-4D40-8F00-A7AFDB4E0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7129656"/>
        <c:axId val="667124256"/>
      </c:barChart>
      <c:catAx>
        <c:axId val="667129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67124256"/>
        <c:crosses val="autoZero"/>
        <c:auto val="1"/>
        <c:lblAlgn val="ctr"/>
        <c:lblOffset val="100"/>
        <c:noMultiLvlLbl val="0"/>
      </c:catAx>
      <c:valAx>
        <c:axId val="667124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67129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[++excel dashboard-insan kaynakları.xlsx]veri!PivotTable4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rgbClr val="00B05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veri!$O$60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veri!$N$61:$N$65</c:f>
              <c:strCache>
                <c:ptCount val="4"/>
                <c:pt idx="0">
                  <c:v>Lise</c:v>
                </c:pt>
                <c:pt idx="1">
                  <c:v>Ortaokul</c:v>
                </c:pt>
                <c:pt idx="2">
                  <c:v>Üniversite</c:v>
                </c:pt>
                <c:pt idx="3">
                  <c:v>Yüksek lisans</c:v>
                </c:pt>
              </c:strCache>
            </c:strRef>
          </c:cat>
          <c:val>
            <c:numRef>
              <c:f>veri!$O$61:$O$65</c:f>
              <c:numCache>
                <c:formatCode>General</c:formatCode>
                <c:ptCount val="4"/>
                <c:pt idx="0">
                  <c:v>26</c:v>
                </c:pt>
                <c:pt idx="1">
                  <c:v>26</c:v>
                </c:pt>
                <c:pt idx="2">
                  <c:v>20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E-4A7D-AB5F-150AEF8D1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07115432"/>
        <c:axId val="607115792"/>
      </c:barChart>
      <c:catAx>
        <c:axId val="607115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07115792"/>
        <c:crosses val="autoZero"/>
        <c:auto val="1"/>
        <c:lblAlgn val="ctr"/>
        <c:lblOffset val="100"/>
        <c:noMultiLvlLbl val="0"/>
      </c:catAx>
      <c:valAx>
        <c:axId val="60711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711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_xlchart.v1.5</cx:f>
      </cx:numDim>
    </cx:data>
  </cx:chartData>
  <cx:chart>
    <cx:plotArea>
      <cx:plotAreaRegion>
        <cx:series layoutId="treemap" uniqueId="{7673D876-5455-41B6-86F0-9BB643C25806}">
          <cx:tx>
            <cx:txData>
              <cx:f>_xlchart.v1.4</cx:f>
              <cx:v>Say Başlangıç yılı</cx:v>
            </cx:txData>
          </cx:tx>
          <cx:dataPt idx="1">
            <cx:spPr>
              <a:solidFill>
                <a:srgbClr val="4472C4">
                  <a:lumMod val="75000"/>
                </a:srgbClr>
              </a:solidFill>
            </cx:spPr>
          </cx:dataPt>
          <cx:dataPt idx="3">
            <cx:spPr>
              <a:solidFill>
                <a:srgbClr val="E7E6E6">
                  <a:lumMod val="50000"/>
                </a:srgbClr>
              </a:solidFill>
            </cx:spPr>
          </cx:dataPt>
          <cx:dataPt idx="5">
            <cx:spPr>
              <a:solidFill>
                <a:srgbClr val="00B0F0"/>
              </a:solidFill>
            </cx:spPr>
          </cx:dataPt>
          <cx:dataPt idx="7">
            <cx:spPr>
              <a:solidFill>
                <a:srgbClr val="00B050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/>
                </a:pPr>
                <a:endParaRPr lang="tr-TR" sz="1100" b="0" i="0" u="none" strike="noStrike" baseline="0"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aktiviteler!A1"/><Relationship Id="rId7" Type="http://schemas.openxmlformats.org/officeDocument/2006/relationships/chart" Target="../charts/chart3.xml"/><Relationship Id="rId2" Type="http://schemas.openxmlformats.org/officeDocument/2006/relationships/hyperlink" Target="#dashboard!A1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11" Type="http://schemas.openxmlformats.org/officeDocument/2006/relationships/hyperlink" Target="#veri!A1"/><Relationship Id="rId5" Type="http://schemas.openxmlformats.org/officeDocument/2006/relationships/image" Target="../media/image2.png"/><Relationship Id="rId10" Type="http://schemas.microsoft.com/office/2014/relationships/chartEx" Target="../charts/chartEx1.xml"/><Relationship Id="rId4" Type="http://schemas.openxmlformats.org/officeDocument/2006/relationships/chart" Target="../charts/chart1.xml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523875</xdr:colOff>
      <xdr:row>42</xdr:row>
      <xdr:rowOff>161925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19218A7C-315D-4940-36EA-8FA28A360E5E}"/>
            </a:ext>
          </a:extLst>
        </xdr:cNvPr>
        <xdr:cNvSpPr/>
      </xdr:nvSpPr>
      <xdr:spPr>
        <a:xfrm>
          <a:off x="0" y="0"/>
          <a:ext cx="2352675" cy="8162925"/>
        </a:xfrm>
        <a:prstGeom prst="rect">
          <a:avLst/>
        </a:prstGeom>
        <a:solidFill>
          <a:srgbClr val="483B6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323850</xdr:colOff>
      <xdr:row>11</xdr:row>
      <xdr:rowOff>66675</xdr:rowOff>
    </xdr:from>
    <xdr:to>
      <xdr:col>12</xdr:col>
      <xdr:colOff>390525</xdr:colOff>
      <xdr:row>24</xdr:row>
      <xdr:rowOff>104775</xdr:rowOff>
    </xdr:to>
    <xdr:sp macro="" textlink="">
      <xdr:nvSpPr>
        <xdr:cNvPr id="10" name="Dikdörtgen: Köşeleri Yuvarlatılmış 9">
          <a:extLst>
            <a:ext uri="{FF2B5EF4-FFF2-40B4-BE49-F238E27FC236}">
              <a16:creationId xmlns:a16="http://schemas.microsoft.com/office/drawing/2014/main" id="{7592CAE1-51E9-7609-BA30-531F1DF2E743}"/>
            </a:ext>
          </a:extLst>
        </xdr:cNvPr>
        <xdr:cNvSpPr/>
      </xdr:nvSpPr>
      <xdr:spPr>
        <a:xfrm>
          <a:off x="2762250" y="2162175"/>
          <a:ext cx="4943475" cy="2514600"/>
        </a:xfrm>
        <a:prstGeom prst="roundRect">
          <a:avLst>
            <a:gd name="adj" fmla="val 6440"/>
          </a:avLst>
        </a:prstGeom>
        <a:solidFill>
          <a:schemeClr val="bg1"/>
        </a:solidFill>
        <a:ln>
          <a:noFill/>
        </a:ln>
        <a:effectLst>
          <a:outerShdw blurRad="50800" dist="38100" dir="2700000" sx="99000" sy="99000" algn="tl" rotWithShape="0">
            <a:prstClr val="black">
              <a:alpha val="41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0</xdr:col>
      <xdr:colOff>171450</xdr:colOff>
      <xdr:row>0</xdr:row>
      <xdr:rowOff>104775</xdr:rowOff>
    </xdr:from>
    <xdr:to>
      <xdr:col>3</xdr:col>
      <xdr:colOff>80962</xdr:colOff>
      <xdr:row>2</xdr:row>
      <xdr:rowOff>50125</xdr:rowOff>
    </xdr:to>
    <xdr:pic>
      <xdr:nvPicPr>
        <xdr:cNvPr id="14" name="Resim 13">
          <a:extLst>
            <a:ext uri="{FF2B5EF4-FFF2-40B4-BE49-F238E27FC236}">
              <a16:creationId xmlns:a16="http://schemas.microsoft.com/office/drawing/2014/main" id="{7AA2DEC6-D4B0-45E1-8896-7736E1AA0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4775"/>
          <a:ext cx="1738312" cy="326350"/>
        </a:xfrm>
        <a:prstGeom prst="rect">
          <a:avLst/>
        </a:prstGeom>
      </xdr:spPr>
    </xdr:pic>
    <xdr:clientData/>
  </xdr:twoCellAnchor>
  <xdr:twoCellAnchor>
    <xdr:from>
      <xdr:col>0</xdr:col>
      <xdr:colOff>38101</xdr:colOff>
      <xdr:row>2</xdr:row>
      <xdr:rowOff>180975</xdr:rowOff>
    </xdr:from>
    <xdr:to>
      <xdr:col>3</xdr:col>
      <xdr:colOff>38101</xdr:colOff>
      <xdr:row>5</xdr:row>
      <xdr:rowOff>47626</xdr:rowOff>
    </xdr:to>
    <xdr:sp macro="" textlink="">
      <xdr:nvSpPr>
        <xdr:cNvPr id="15" name="Metin kutusu 14">
          <a:extLst>
            <a:ext uri="{FF2B5EF4-FFF2-40B4-BE49-F238E27FC236}">
              <a16:creationId xmlns:a16="http://schemas.microsoft.com/office/drawing/2014/main" id="{1F00910F-4BE2-45DF-9ED8-CD526CE50F28}"/>
            </a:ext>
          </a:extLst>
        </xdr:cNvPr>
        <xdr:cNvSpPr txBox="1"/>
      </xdr:nvSpPr>
      <xdr:spPr>
        <a:xfrm>
          <a:off x="38101" y="561975"/>
          <a:ext cx="1828800" cy="438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 b="1">
              <a:solidFill>
                <a:schemeClr val="bg1"/>
              </a:solidFill>
              <a:latin typeface="Bahnschrift SemiCondensed" panose="020B0502040204020203" pitchFamily="34" charset="0"/>
            </a:rPr>
            <a:t>Dashboard</a:t>
          </a:r>
        </a:p>
      </xdr:txBody>
    </xdr:sp>
    <xdr:clientData/>
  </xdr:twoCellAnchor>
  <xdr:twoCellAnchor>
    <xdr:from>
      <xdr:col>0</xdr:col>
      <xdr:colOff>47625</xdr:colOff>
      <xdr:row>5</xdr:row>
      <xdr:rowOff>142875</xdr:rowOff>
    </xdr:from>
    <xdr:to>
      <xdr:col>3</xdr:col>
      <xdr:colOff>419100</xdr:colOff>
      <xdr:row>8</xdr:row>
      <xdr:rowOff>9526</xdr:rowOff>
    </xdr:to>
    <xdr:sp macro="" textlink="">
      <xdr:nvSpPr>
        <xdr:cNvPr id="16" name="Metin kutusu 15">
          <a:extLst>
            <a:ext uri="{FF2B5EF4-FFF2-40B4-BE49-F238E27FC236}">
              <a16:creationId xmlns:a16="http://schemas.microsoft.com/office/drawing/2014/main" id="{3812D4AF-9E05-4D4E-A168-A99DBAF755B0}"/>
            </a:ext>
          </a:extLst>
        </xdr:cNvPr>
        <xdr:cNvSpPr txBox="1"/>
      </xdr:nvSpPr>
      <xdr:spPr>
        <a:xfrm>
          <a:off x="47625" y="1095375"/>
          <a:ext cx="2200275" cy="438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>
              <a:solidFill>
                <a:schemeClr val="bg1"/>
              </a:solidFill>
              <a:latin typeface="Bahnschrift SemiCondensed" panose="020B0502040204020203" pitchFamily="34" charset="0"/>
            </a:rPr>
            <a:t>İnsan Kaynakları</a:t>
          </a:r>
          <a:r>
            <a:rPr lang="tr-TR" sz="1400" baseline="0">
              <a:solidFill>
                <a:schemeClr val="bg1"/>
              </a:solidFill>
              <a:latin typeface="Bahnschrift SemiCondensed" panose="020B0502040204020203" pitchFamily="34" charset="0"/>
            </a:rPr>
            <a:t> raporlama</a:t>
          </a:r>
          <a:endParaRPr lang="tr-TR" sz="1400">
            <a:solidFill>
              <a:schemeClr val="bg1"/>
            </a:solidFill>
            <a:latin typeface="Bahnschrift SemiCondensed" panose="020B0502040204020203" pitchFamily="34" charset="0"/>
          </a:endParaRPr>
        </a:p>
      </xdr:txBody>
    </xdr:sp>
    <xdr:clientData/>
  </xdr:twoCellAnchor>
  <xdr:twoCellAnchor>
    <xdr:from>
      <xdr:col>16</xdr:col>
      <xdr:colOff>400050</xdr:colOff>
      <xdr:row>11</xdr:row>
      <xdr:rowOff>47625</xdr:rowOff>
    </xdr:from>
    <xdr:to>
      <xdr:col>24</xdr:col>
      <xdr:colOff>295276</xdr:colOff>
      <xdr:row>24</xdr:row>
      <xdr:rowOff>85725</xdr:rowOff>
    </xdr:to>
    <xdr:sp macro="" textlink="">
      <xdr:nvSpPr>
        <xdr:cNvPr id="19" name="Dikdörtgen: Köşeleri Yuvarlatılmış 18">
          <a:extLst>
            <a:ext uri="{FF2B5EF4-FFF2-40B4-BE49-F238E27FC236}">
              <a16:creationId xmlns:a16="http://schemas.microsoft.com/office/drawing/2014/main" id="{76F31FCD-A046-F604-53F0-BA73D8243FD8}"/>
            </a:ext>
          </a:extLst>
        </xdr:cNvPr>
        <xdr:cNvSpPr/>
      </xdr:nvSpPr>
      <xdr:spPr>
        <a:xfrm>
          <a:off x="10153650" y="2143125"/>
          <a:ext cx="4772026" cy="2514600"/>
        </a:xfrm>
        <a:prstGeom prst="roundRect">
          <a:avLst>
            <a:gd name="adj" fmla="val 5304"/>
          </a:avLst>
        </a:prstGeom>
        <a:solidFill>
          <a:schemeClr val="bg1"/>
        </a:solidFill>
        <a:ln>
          <a:noFill/>
        </a:ln>
        <a:effectLst>
          <a:outerShdw blurRad="50800" dist="38100" dir="2700000" sx="99000" sy="99000" algn="tl" rotWithShape="0">
            <a:prstClr val="black">
              <a:alpha val="41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314325</xdr:colOff>
      <xdr:row>26</xdr:row>
      <xdr:rowOff>85724</xdr:rowOff>
    </xdr:from>
    <xdr:to>
      <xdr:col>14</xdr:col>
      <xdr:colOff>333374</xdr:colOff>
      <xdr:row>39</xdr:row>
      <xdr:rowOff>171449</xdr:rowOff>
    </xdr:to>
    <xdr:sp macro="" textlink="">
      <xdr:nvSpPr>
        <xdr:cNvPr id="20" name="Dikdörtgen: Köşeleri Yuvarlatılmış 19">
          <a:extLst>
            <a:ext uri="{FF2B5EF4-FFF2-40B4-BE49-F238E27FC236}">
              <a16:creationId xmlns:a16="http://schemas.microsoft.com/office/drawing/2014/main" id="{74FFC279-0A5D-B9C5-588C-72A8F15B31D9}"/>
            </a:ext>
          </a:extLst>
        </xdr:cNvPr>
        <xdr:cNvSpPr/>
      </xdr:nvSpPr>
      <xdr:spPr>
        <a:xfrm>
          <a:off x="2752725" y="5038724"/>
          <a:ext cx="6115049" cy="2562225"/>
        </a:xfrm>
        <a:prstGeom prst="roundRect">
          <a:avLst>
            <a:gd name="adj" fmla="val 6132"/>
          </a:avLst>
        </a:prstGeom>
        <a:solidFill>
          <a:schemeClr val="bg1"/>
        </a:solidFill>
        <a:ln>
          <a:noFill/>
        </a:ln>
        <a:effectLst>
          <a:outerShdw blurRad="50800" dist="38100" dir="2700000" sx="99000" sy="99000" algn="tl" rotWithShape="0">
            <a:prstClr val="black">
              <a:alpha val="41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304801</xdr:colOff>
      <xdr:row>26</xdr:row>
      <xdr:rowOff>28574</xdr:rowOff>
    </xdr:from>
    <xdr:to>
      <xdr:col>24</xdr:col>
      <xdr:colOff>323851</xdr:colOff>
      <xdr:row>39</xdr:row>
      <xdr:rowOff>152399</xdr:rowOff>
    </xdr:to>
    <xdr:sp macro="" textlink="">
      <xdr:nvSpPr>
        <xdr:cNvPr id="21" name="Dikdörtgen: Köşeleri Yuvarlatılmış 20">
          <a:extLst>
            <a:ext uri="{FF2B5EF4-FFF2-40B4-BE49-F238E27FC236}">
              <a16:creationId xmlns:a16="http://schemas.microsoft.com/office/drawing/2014/main" id="{162B5864-6753-B3E4-03C2-341A69C0517D}"/>
            </a:ext>
          </a:extLst>
        </xdr:cNvPr>
        <xdr:cNvSpPr/>
      </xdr:nvSpPr>
      <xdr:spPr>
        <a:xfrm>
          <a:off x="9448801" y="4981574"/>
          <a:ext cx="5505450" cy="2600325"/>
        </a:xfrm>
        <a:prstGeom prst="roundRect">
          <a:avLst>
            <a:gd name="adj" fmla="val 6919"/>
          </a:avLst>
        </a:prstGeom>
        <a:solidFill>
          <a:schemeClr val="bg1"/>
        </a:solidFill>
        <a:ln>
          <a:noFill/>
        </a:ln>
        <a:effectLst>
          <a:outerShdw blurRad="50800" dist="38100" dir="2700000" sx="99000" sy="99000" algn="tl" rotWithShape="0">
            <a:prstClr val="black">
              <a:alpha val="41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323850</xdr:colOff>
      <xdr:row>3</xdr:row>
      <xdr:rowOff>57150</xdr:rowOff>
    </xdr:from>
    <xdr:to>
      <xdr:col>9</xdr:col>
      <xdr:colOff>180975</xdr:colOff>
      <xdr:row>9</xdr:row>
      <xdr:rowOff>171450</xdr:rowOff>
    </xdr:to>
    <xdr:grpSp>
      <xdr:nvGrpSpPr>
        <xdr:cNvPr id="1029" name="Grup 1028">
          <a:extLst>
            <a:ext uri="{FF2B5EF4-FFF2-40B4-BE49-F238E27FC236}">
              <a16:creationId xmlns:a16="http://schemas.microsoft.com/office/drawing/2014/main" id="{8F89464D-15B5-9402-60A6-D60F624DC7B5}"/>
            </a:ext>
          </a:extLst>
        </xdr:cNvPr>
        <xdr:cNvGrpSpPr/>
      </xdr:nvGrpSpPr>
      <xdr:grpSpPr>
        <a:xfrm>
          <a:off x="2762250" y="628650"/>
          <a:ext cx="2905125" cy="1257300"/>
          <a:chOff x="2762250" y="628650"/>
          <a:chExt cx="2905125" cy="1257300"/>
        </a:xfrm>
      </xdr:grpSpPr>
      <xdr:sp macro="" textlink="">
        <xdr:nvSpPr>
          <xdr:cNvPr id="6" name="Dikdörtgen: Köşeleri Yuvarlatılmış 5">
            <a:extLst>
              <a:ext uri="{FF2B5EF4-FFF2-40B4-BE49-F238E27FC236}">
                <a16:creationId xmlns:a16="http://schemas.microsoft.com/office/drawing/2014/main" id="{096EE9D9-482B-B5EF-17AF-EA2986391F09}"/>
              </a:ext>
            </a:extLst>
          </xdr:cNvPr>
          <xdr:cNvSpPr/>
        </xdr:nvSpPr>
        <xdr:spPr>
          <a:xfrm>
            <a:off x="2781300" y="628650"/>
            <a:ext cx="2886075" cy="1257300"/>
          </a:xfrm>
          <a:prstGeom prst="round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sx="99000" sy="99000" algn="tl" rotWithShape="0">
              <a:prstClr val="black">
                <a:alpha val="41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" name="Dikdörtgen 1">
            <a:extLst>
              <a:ext uri="{FF2B5EF4-FFF2-40B4-BE49-F238E27FC236}">
                <a16:creationId xmlns:a16="http://schemas.microsoft.com/office/drawing/2014/main" id="{F2BF677A-3CE1-C54D-52A2-5822AAB70667}"/>
              </a:ext>
            </a:extLst>
          </xdr:cNvPr>
          <xdr:cNvSpPr/>
        </xdr:nvSpPr>
        <xdr:spPr>
          <a:xfrm>
            <a:off x="2762250" y="809625"/>
            <a:ext cx="66675" cy="828675"/>
          </a:xfrm>
          <a:prstGeom prst="rect">
            <a:avLst/>
          </a:prstGeom>
          <a:solidFill>
            <a:srgbClr val="5D2884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9</xdr:col>
      <xdr:colOff>419101</xdr:colOff>
      <xdr:row>3</xdr:row>
      <xdr:rowOff>47625</xdr:rowOff>
    </xdr:from>
    <xdr:to>
      <xdr:col>14</xdr:col>
      <xdr:colOff>209551</xdr:colOff>
      <xdr:row>9</xdr:row>
      <xdr:rowOff>171450</xdr:rowOff>
    </xdr:to>
    <xdr:grpSp>
      <xdr:nvGrpSpPr>
        <xdr:cNvPr id="1028" name="Grup 1027">
          <a:extLst>
            <a:ext uri="{FF2B5EF4-FFF2-40B4-BE49-F238E27FC236}">
              <a16:creationId xmlns:a16="http://schemas.microsoft.com/office/drawing/2014/main" id="{5ADD8CBA-6790-571F-F733-5AE5F3F4FFE0}"/>
            </a:ext>
          </a:extLst>
        </xdr:cNvPr>
        <xdr:cNvGrpSpPr/>
      </xdr:nvGrpSpPr>
      <xdr:grpSpPr>
        <a:xfrm>
          <a:off x="5905501" y="619125"/>
          <a:ext cx="2838450" cy="1266825"/>
          <a:chOff x="6315075" y="628650"/>
          <a:chExt cx="2905125" cy="1266825"/>
        </a:xfrm>
      </xdr:grpSpPr>
      <xdr:sp macro="" textlink="">
        <xdr:nvSpPr>
          <xdr:cNvPr id="7" name="Dikdörtgen: Köşeleri Yuvarlatılmış 6">
            <a:extLst>
              <a:ext uri="{FF2B5EF4-FFF2-40B4-BE49-F238E27FC236}">
                <a16:creationId xmlns:a16="http://schemas.microsoft.com/office/drawing/2014/main" id="{449C64D2-7CD1-FD43-96D3-3CAD217A6A87}"/>
              </a:ext>
            </a:extLst>
          </xdr:cNvPr>
          <xdr:cNvSpPr/>
        </xdr:nvSpPr>
        <xdr:spPr>
          <a:xfrm>
            <a:off x="6334125" y="628650"/>
            <a:ext cx="2886075" cy="1266825"/>
          </a:xfrm>
          <a:prstGeom prst="round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sx="99000" sy="99000" algn="tl" rotWithShape="0">
              <a:prstClr val="black">
                <a:alpha val="41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Dikdörtgen: Köşeleri Yuvarlatılmış 2">
            <a:extLst>
              <a:ext uri="{FF2B5EF4-FFF2-40B4-BE49-F238E27FC236}">
                <a16:creationId xmlns:a16="http://schemas.microsoft.com/office/drawing/2014/main" id="{7253BD39-809C-A778-DB6B-4CDE3E7C53CB}"/>
              </a:ext>
            </a:extLst>
          </xdr:cNvPr>
          <xdr:cNvSpPr/>
        </xdr:nvSpPr>
        <xdr:spPr>
          <a:xfrm>
            <a:off x="6315075" y="819150"/>
            <a:ext cx="76200" cy="857250"/>
          </a:xfrm>
          <a:prstGeom prst="roundRect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14</xdr:col>
      <xdr:colOff>361950</xdr:colOff>
      <xdr:row>3</xdr:row>
      <xdr:rowOff>38100</xdr:rowOff>
    </xdr:from>
    <xdr:to>
      <xdr:col>19</xdr:col>
      <xdr:colOff>228600</xdr:colOff>
      <xdr:row>10</xdr:row>
      <xdr:rowOff>0</xdr:rowOff>
    </xdr:to>
    <xdr:grpSp>
      <xdr:nvGrpSpPr>
        <xdr:cNvPr id="1030" name="Grup 1029">
          <a:extLst>
            <a:ext uri="{FF2B5EF4-FFF2-40B4-BE49-F238E27FC236}">
              <a16:creationId xmlns:a16="http://schemas.microsoft.com/office/drawing/2014/main" id="{09BB968C-008D-8D58-4398-209EA30BB178}"/>
            </a:ext>
          </a:extLst>
        </xdr:cNvPr>
        <xdr:cNvGrpSpPr/>
      </xdr:nvGrpSpPr>
      <xdr:grpSpPr>
        <a:xfrm>
          <a:off x="8896350" y="609600"/>
          <a:ext cx="2914650" cy="1295400"/>
          <a:chOff x="9991725" y="685800"/>
          <a:chExt cx="2914650" cy="1295400"/>
        </a:xfrm>
      </xdr:grpSpPr>
      <xdr:sp macro="" textlink="">
        <xdr:nvSpPr>
          <xdr:cNvPr id="8" name="Dikdörtgen: Köşeleri Yuvarlatılmış 7">
            <a:extLst>
              <a:ext uri="{FF2B5EF4-FFF2-40B4-BE49-F238E27FC236}">
                <a16:creationId xmlns:a16="http://schemas.microsoft.com/office/drawing/2014/main" id="{F663BC78-1BC1-D444-04EB-D06E183BC007}"/>
              </a:ext>
            </a:extLst>
          </xdr:cNvPr>
          <xdr:cNvSpPr/>
        </xdr:nvSpPr>
        <xdr:spPr>
          <a:xfrm>
            <a:off x="10020300" y="685800"/>
            <a:ext cx="2886075" cy="1295400"/>
          </a:xfrm>
          <a:prstGeom prst="round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sx="99000" sy="99000" algn="tl" rotWithShape="0">
              <a:prstClr val="black">
                <a:alpha val="41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" name="Dikdörtgen: Köşeleri Yuvarlatılmış 4">
            <a:extLst>
              <a:ext uri="{FF2B5EF4-FFF2-40B4-BE49-F238E27FC236}">
                <a16:creationId xmlns:a16="http://schemas.microsoft.com/office/drawing/2014/main" id="{173BCAC2-3CDF-D086-7CEB-1C45A475048A}"/>
              </a:ext>
            </a:extLst>
          </xdr:cNvPr>
          <xdr:cNvSpPr/>
        </xdr:nvSpPr>
        <xdr:spPr>
          <a:xfrm>
            <a:off x="9991725" y="885825"/>
            <a:ext cx="76200" cy="857250"/>
          </a:xfrm>
          <a:prstGeom prst="roundRect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</xdr:col>
      <xdr:colOff>190500</xdr:colOff>
      <xdr:row>15</xdr:row>
      <xdr:rowOff>66675</xdr:rowOff>
    </xdr:from>
    <xdr:to>
      <xdr:col>3</xdr:col>
      <xdr:colOff>533400</xdr:colOff>
      <xdr:row>19</xdr:row>
      <xdr:rowOff>142875</xdr:rowOff>
    </xdr:to>
    <xdr:sp macro="" textlink="">
      <xdr:nvSpPr>
        <xdr:cNvPr id="24" name="İkizkenar Üçgen 23">
          <a:extLst>
            <a:ext uri="{FF2B5EF4-FFF2-40B4-BE49-F238E27FC236}">
              <a16:creationId xmlns:a16="http://schemas.microsoft.com/office/drawing/2014/main" id="{3C0C6753-3B2B-2C05-9E69-33140C209E0F}"/>
            </a:ext>
          </a:extLst>
        </xdr:cNvPr>
        <xdr:cNvSpPr/>
      </xdr:nvSpPr>
      <xdr:spPr>
        <a:xfrm rot="16200000">
          <a:off x="1771650" y="3171825"/>
          <a:ext cx="838200" cy="342900"/>
        </a:xfrm>
        <a:prstGeom prst="triangle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323850</xdr:colOff>
      <xdr:row>16</xdr:row>
      <xdr:rowOff>0</xdr:rowOff>
    </xdr:from>
    <xdr:to>
      <xdr:col>3</xdr:col>
      <xdr:colOff>419100</xdr:colOff>
      <xdr:row>19</xdr:row>
      <xdr:rowOff>0</xdr:rowOff>
    </xdr:to>
    <xdr:sp macro="" textlink="">
      <xdr:nvSpPr>
        <xdr:cNvPr id="25" name="Metin kutusu 2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7AA0E7-3A1E-A922-88AC-68E8D001A453}"/>
            </a:ext>
          </a:extLst>
        </xdr:cNvPr>
        <xdr:cNvSpPr txBox="1"/>
      </xdr:nvSpPr>
      <xdr:spPr>
        <a:xfrm>
          <a:off x="323850" y="3048000"/>
          <a:ext cx="19240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 u="none">
              <a:solidFill>
                <a:schemeClr val="bg1"/>
              </a:solidFill>
              <a:latin typeface="Bahnschrift SemiCondensed" panose="020B0502040204020203" pitchFamily="34" charset="0"/>
            </a:rPr>
            <a:t>Özet veriler</a:t>
          </a:r>
        </a:p>
      </xdr:txBody>
    </xdr:sp>
    <xdr:clientData/>
  </xdr:twoCellAnchor>
  <xdr:twoCellAnchor>
    <xdr:from>
      <xdr:col>0</xdr:col>
      <xdr:colOff>314325</xdr:colOff>
      <xdr:row>22</xdr:row>
      <xdr:rowOff>123825</xdr:rowOff>
    </xdr:from>
    <xdr:to>
      <xdr:col>3</xdr:col>
      <xdr:colOff>295275</xdr:colOff>
      <xdr:row>25</xdr:row>
      <xdr:rowOff>123825</xdr:rowOff>
    </xdr:to>
    <xdr:sp macro="" textlink="">
      <xdr:nvSpPr>
        <xdr:cNvPr id="26" name="Metin kutusu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B76BBD-261E-C232-D947-FF56745120D3}"/>
            </a:ext>
          </a:extLst>
        </xdr:cNvPr>
        <xdr:cNvSpPr txBox="1"/>
      </xdr:nvSpPr>
      <xdr:spPr>
        <a:xfrm>
          <a:off x="314325" y="4314825"/>
          <a:ext cx="18097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 u="none">
              <a:solidFill>
                <a:schemeClr val="bg1"/>
              </a:solidFill>
              <a:latin typeface="Bahnschrift SemiCondensed" panose="020B0502040204020203" pitchFamily="34" charset="0"/>
            </a:rPr>
            <a:t>Aktiviteler</a:t>
          </a:r>
        </a:p>
      </xdr:txBody>
    </xdr:sp>
    <xdr:clientData/>
  </xdr:twoCellAnchor>
  <xdr:twoCellAnchor>
    <xdr:from>
      <xdr:col>19</xdr:col>
      <xdr:colOff>428625</xdr:colOff>
      <xdr:row>3</xdr:row>
      <xdr:rowOff>28575</xdr:rowOff>
    </xdr:from>
    <xdr:to>
      <xdr:col>24</xdr:col>
      <xdr:colOff>371475</xdr:colOff>
      <xdr:row>10</xdr:row>
      <xdr:rowOff>19050</xdr:rowOff>
    </xdr:to>
    <xdr:grpSp>
      <xdr:nvGrpSpPr>
        <xdr:cNvPr id="1031" name="Grup 1030">
          <a:extLst>
            <a:ext uri="{FF2B5EF4-FFF2-40B4-BE49-F238E27FC236}">
              <a16:creationId xmlns:a16="http://schemas.microsoft.com/office/drawing/2014/main" id="{E4F7618D-5ED7-8788-309A-BCA8B66B6B2D}"/>
            </a:ext>
          </a:extLst>
        </xdr:cNvPr>
        <xdr:cNvGrpSpPr/>
      </xdr:nvGrpSpPr>
      <xdr:grpSpPr>
        <a:xfrm>
          <a:off x="12011025" y="600075"/>
          <a:ext cx="2990850" cy="1323975"/>
          <a:chOff x="10010775" y="685800"/>
          <a:chExt cx="2895600" cy="1323975"/>
        </a:xfrm>
      </xdr:grpSpPr>
      <xdr:sp macro="" textlink="">
        <xdr:nvSpPr>
          <xdr:cNvPr id="1032" name="Dikdörtgen: Köşeleri Yuvarlatılmış 1031">
            <a:extLst>
              <a:ext uri="{FF2B5EF4-FFF2-40B4-BE49-F238E27FC236}">
                <a16:creationId xmlns:a16="http://schemas.microsoft.com/office/drawing/2014/main" id="{FF3FCBF7-3C71-AF5A-0362-E2BE0231425C}"/>
              </a:ext>
            </a:extLst>
          </xdr:cNvPr>
          <xdr:cNvSpPr/>
        </xdr:nvSpPr>
        <xdr:spPr>
          <a:xfrm>
            <a:off x="10020300" y="685800"/>
            <a:ext cx="2886075" cy="1323975"/>
          </a:xfrm>
          <a:prstGeom prst="round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sx="99000" sy="99000" algn="tl" rotWithShape="0">
              <a:prstClr val="black">
                <a:alpha val="41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33" name="Dikdörtgen: Köşeleri Yuvarlatılmış 1032">
            <a:extLst>
              <a:ext uri="{FF2B5EF4-FFF2-40B4-BE49-F238E27FC236}">
                <a16:creationId xmlns:a16="http://schemas.microsoft.com/office/drawing/2014/main" id="{19B8B105-50A6-B290-4DC5-9BECA74EC758}"/>
              </a:ext>
            </a:extLst>
          </xdr:cNvPr>
          <xdr:cNvSpPr/>
        </xdr:nvSpPr>
        <xdr:spPr>
          <a:xfrm>
            <a:off x="10010775" y="904875"/>
            <a:ext cx="76200" cy="857250"/>
          </a:xfrm>
          <a:prstGeom prst="roundRect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466725</xdr:colOff>
      <xdr:row>3</xdr:row>
      <xdr:rowOff>38101</xdr:rowOff>
    </xdr:from>
    <xdr:to>
      <xdr:col>7</xdr:col>
      <xdr:colOff>85725</xdr:colOff>
      <xdr:row>4</xdr:row>
      <xdr:rowOff>152401</xdr:rowOff>
    </xdr:to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4AF6714F-E6DE-4B1D-64B6-F5B07ED2C528}"/>
            </a:ext>
          </a:extLst>
        </xdr:cNvPr>
        <xdr:cNvSpPr txBox="1"/>
      </xdr:nvSpPr>
      <xdr:spPr>
        <a:xfrm>
          <a:off x="2905125" y="609601"/>
          <a:ext cx="1447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Çalışan sayısı</a:t>
          </a:r>
        </a:p>
      </xdr:txBody>
    </xdr:sp>
    <xdr:clientData/>
  </xdr:twoCellAnchor>
  <xdr:twoCellAnchor>
    <xdr:from>
      <xdr:col>9</xdr:col>
      <xdr:colOff>542925</xdr:colOff>
      <xdr:row>3</xdr:row>
      <xdr:rowOff>47626</xdr:rowOff>
    </xdr:from>
    <xdr:to>
      <xdr:col>12</xdr:col>
      <xdr:colOff>390524</xdr:colOff>
      <xdr:row>4</xdr:row>
      <xdr:rowOff>161926</xdr:rowOff>
    </xdr:to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DCC4C7D0-FABD-A7DB-B664-34C97293E185}"/>
            </a:ext>
          </a:extLst>
        </xdr:cNvPr>
        <xdr:cNvSpPr txBox="1"/>
      </xdr:nvSpPr>
      <xdr:spPr>
        <a:xfrm>
          <a:off x="6029325" y="619126"/>
          <a:ext cx="167639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Cinsiyet oranı</a:t>
          </a:r>
        </a:p>
      </xdr:txBody>
    </xdr:sp>
    <xdr:clientData/>
  </xdr:twoCellAnchor>
  <xdr:twoCellAnchor>
    <xdr:from>
      <xdr:col>14</xdr:col>
      <xdr:colOff>571499</xdr:colOff>
      <xdr:row>3</xdr:row>
      <xdr:rowOff>19051</xdr:rowOff>
    </xdr:from>
    <xdr:to>
      <xdr:col>19</xdr:col>
      <xdr:colOff>85724</xdr:colOff>
      <xdr:row>4</xdr:row>
      <xdr:rowOff>133351</xdr:rowOff>
    </xdr:to>
    <xdr:sp macro="" textlink="">
      <xdr:nvSpPr>
        <xdr:cNvPr id="12" name="Metin kutusu 11">
          <a:extLst>
            <a:ext uri="{FF2B5EF4-FFF2-40B4-BE49-F238E27FC236}">
              <a16:creationId xmlns:a16="http://schemas.microsoft.com/office/drawing/2014/main" id="{DFCACF73-9831-F8CC-0CE7-98698C73C08D}"/>
            </a:ext>
          </a:extLst>
        </xdr:cNvPr>
        <xdr:cNvSpPr txBox="1"/>
      </xdr:nvSpPr>
      <xdr:spPr>
        <a:xfrm>
          <a:off x="9105899" y="590551"/>
          <a:ext cx="2562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Aylık maaş ödemesi</a:t>
          </a:r>
        </a:p>
      </xdr:txBody>
    </xdr:sp>
    <xdr:clientData/>
  </xdr:twoCellAnchor>
  <xdr:twoCellAnchor>
    <xdr:from>
      <xdr:col>20</xdr:col>
      <xdr:colOff>0</xdr:colOff>
      <xdr:row>3</xdr:row>
      <xdr:rowOff>1</xdr:rowOff>
    </xdr:from>
    <xdr:to>
      <xdr:col>23</xdr:col>
      <xdr:colOff>371475</xdr:colOff>
      <xdr:row>4</xdr:row>
      <xdr:rowOff>114301</xdr:rowOff>
    </xdr:to>
    <xdr:sp macro="" textlink="">
      <xdr:nvSpPr>
        <xdr:cNvPr id="13" name="Metin kutusu 12">
          <a:extLst>
            <a:ext uri="{FF2B5EF4-FFF2-40B4-BE49-F238E27FC236}">
              <a16:creationId xmlns:a16="http://schemas.microsoft.com/office/drawing/2014/main" id="{5CD3B3E3-D798-AF33-018C-EFF0AD1FAA4D}"/>
            </a:ext>
          </a:extLst>
        </xdr:cNvPr>
        <xdr:cNvSpPr txBox="1"/>
      </xdr:nvSpPr>
      <xdr:spPr>
        <a:xfrm>
          <a:off x="12192000" y="571501"/>
          <a:ext cx="2200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Ödeme dağılımı</a:t>
          </a:r>
        </a:p>
      </xdr:txBody>
    </xdr:sp>
    <xdr:clientData/>
  </xdr:twoCellAnchor>
  <xdr:twoCellAnchor>
    <xdr:from>
      <xdr:col>15</xdr:col>
      <xdr:colOff>142875</xdr:colOff>
      <xdr:row>5</xdr:row>
      <xdr:rowOff>9525</xdr:rowOff>
    </xdr:from>
    <xdr:to>
      <xdr:col>18</xdr:col>
      <xdr:colOff>466724</xdr:colOff>
      <xdr:row>8</xdr:row>
      <xdr:rowOff>47624</xdr:rowOff>
    </xdr:to>
    <xdr:sp macro="" textlink="veri!$N$21">
      <xdr:nvSpPr>
        <xdr:cNvPr id="17" name="Metin kutusu 16">
          <a:extLst>
            <a:ext uri="{FF2B5EF4-FFF2-40B4-BE49-F238E27FC236}">
              <a16:creationId xmlns:a16="http://schemas.microsoft.com/office/drawing/2014/main" id="{E9D64C49-5B0F-D3EE-9C84-2F8C83EEBA03}"/>
            </a:ext>
          </a:extLst>
        </xdr:cNvPr>
        <xdr:cNvSpPr txBox="1"/>
      </xdr:nvSpPr>
      <xdr:spPr>
        <a:xfrm>
          <a:off x="9286875" y="962025"/>
          <a:ext cx="2152649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0C3A5123-4070-447D-B096-E7471E4FC67F}" type="TxLink">
            <a:rPr lang="en-US" sz="4000">
              <a:solidFill>
                <a:srgbClr val="00B050"/>
              </a:solidFill>
              <a:latin typeface="Bahnschrift SemiCondensed" panose="020B0502040204020203" pitchFamily="34" charset="0"/>
              <a:ea typeface="+mn-ea"/>
              <a:cs typeface="+mn-cs"/>
            </a:rPr>
            <a:pPr marL="0" indent="0"/>
            <a:t>3.067.787</a:t>
          </a:fld>
          <a:endParaRPr lang="tr-TR" sz="4000">
            <a:solidFill>
              <a:srgbClr val="00B050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66675</xdr:colOff>
      <xdr:row>8</xdr:row>
      <xdr:rowOff>66676</xdr:rowOff>
    </xdr:from>
    <xdr:to>
      <xdr:col>16</xdr:col>
      <xdr:colOff>371475</xdr:colOff>
      <xdr:row>9</xdr:row>
      <xdr:rowOff>180976</xdr:rowOff>
    </xdr:to>
    <xdr:sp macro="" textlink="">
      <xdr:nvSpPr>
        <xdr:cNvPr id="18" name="Metin kutusu 17">
          <a:extLst>
            <a:ext uri="{FF2B5EF4-FFF2-40B4-BE49-F238E27FC236}">
              <a16:creationId xmlns:a16="http://schemas.microsoft.com/office/drawing/2014/main" id="{A96A3584-4036-247A-2F59-03018AAE3A9E}"/>
            </a:ext>
          </a:extLst>
        </xdr:cNvPr>
        <xdr:cNvSpPr txBox="1"/>
      </xdr:nvSpPr>
      <xdr:spPr>
        <a:xfrm>
          <a:off x="9210675" y="1590676"/>
          <a:ext cx="9144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>
              <a:solidFill>
                <a:srgbClr val="5D2884"/>
              </a:solidFill>
              <a:latin typeface="Bahnschrift SemiCondensed" panose="020B0502040204020203" pitchFamily="34" charset="0"/>
            </a:rPr>
            <a:t>Kümülatif:</a:t>
          </a:r>
        </a:p>
      </xdr:txBody>
    </xdr:sp>
    <xdr:clientData/>
  </xdr:twoCellAnchor>
  <xdr:twoCellAnchor>
    <xdr:from>
      <xdr:col>16</xdr:col>
      <xdr:colOff>180976</xdr:colOff>
      <xdr:row>8</xdr:row>
      <xdr:rowOff>19051</xdr:rowOff>
    </xdr:from>
    <xdr:to>
      <xdr:col>18</xdr:col>
      <xdr:colOff>285750</xdr:colOff>
      <xdr:row>10</xdr:row>
      <xdr:rowOff>0</xdr:rowOff>
    </xdr:to>
    <xdr:sp macro="" textlink="">
      <xdr:nvSpPr>
        <xdr:cNvPr id="23" name="Metin kutusu 22">
          <a:extLst>
            <a:ext uri="{FF2B5EF4-FFF2-40B4-BE49-F238E27FC236}">
              <a16:creationId xmlns:a16="http://schemas.microsoft.com/office/drawing/2014/main" id="{A3E15D9E-3357-FBAB-70AC-7ED266E04A45}"/>
            </a:ext>
          </a:extLst>
        </xdr:cNvPr>
        <xdr:cNvSpPr txBox="1"/>
      </xdr:nvSpPr>
      <xdr:spPr>
        <a:xfrm>
          <a:off x="9934576" y="1543051"/>
          <a:ext cx="1323974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>
              <a:solidFill>
                <a:srgbClr val="5D2884"/>
              </a:solidFill>
              <a:latin typeface="Bahnschrift SemiCondensed" panose="020B0502040204020203" pitchFamily="34" charset="0"/>
            </a:rPr>
            <a:t>1.502.000 TL</a:t>
          </a:r>
        </a:p>
      </xdr:txBody>
    </xdr:sp>
    <xdr:clientData/>
  </xdr:twoCellAnchor>
  <xdr:twoCellAnchor>
    <xdr:from>
      <xdr:col>5</xdr:col>
      <xdr:colOff>600075</xdr:colOff>
      <xdr:row>5</xdr:row>
      <xdr:rowOff>28576</xdr:rowOff>
    </xdr:from>
    <xdr:to>
      <xdr:col>7</xdr:col>
      <xdr:colOff>371474</xdr:colOff>
      <xdr:row>8</xdr:row>
      <xdr:rowOff>152400</xdr:rowOff>
    </xdr:to>
    <xdr:sp macro="" textlink="veri!$N$13">
      <xdr:nvSpPr>
        <xdr:cNvPr id="29" name="Metin kutusu 28">
          <a:extLst>
            <a:ext uri="{FF2B5EF4-FFF2-40B4-BE49-F238E27FC236}">
              <a16:creationId xmlns:a16="http://schemas.microsoft.com/office/drawing/2014/main" id="{A7A30AEB-1D47-E9EC-B1C0-EF2B9033AA47}"/>
            </a:ext>
          </a:extLst>
        </xdr:cNvPr>
        <xdr:cNvSpPr txBox="1"/>
      </xdr:nvSpPr>
      <xdr:spPr>
        <a:xfrm>
          <a:off x="3648075" y="981076"/>
          <a:ext cx="990599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11A57614-42A7-404A-9192-D9DBD2E5F9B2}" type="TxLink">
            <a:rPr lang="en-US" sz="4000">
              <a:solidFill>
                <a:srgbClr val="00B050"/>
              </a:solidFill>
              <a:latin typeface="Bahnschrift SemiCondensed" panose="020B0502040204020203" pitchFamily="34" charset="0"/>
              <a:ea typeface="+mn-ea"/>
              <a:cs typeface="+mn-cs"/>
            </a:rPr>
            <a:pPr marL="0" indent="0"/>
            <a:t>95</a:t>
          </a:fld>
          <a:endParaRPr lang="tr-TR" sz="4000">
            <a:solidFill>
              <a:srgbClr val="00B050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561975</xdr:colOff>
      <xdr:row>11</xdr:row>
      <xdr:rowOff>104776</xdr:rowOff>
    </xdr:from>
    <xdr:to>
      <xdr:col>8</xdr:col>
      <xdr:colOff>419100</xdr:colOff>
      <xdr:row>13</xdr:row>
      <xdr:rowOff>28576</xdr:rowOff>
    </xdr:to>
    <xdr:sp macro="" textlink="">
      <xdr:nvSpPr>
        <xdr:cNvPr id="1039" name="Metin kutusu 1038">
          <a:extLst>
            <a:ext uri="{FF2B5EF4-FFF2-40B4-BE49-F238E27FC236}">
              <a16:creationId xmlns:a16="http://schemas.microsoft.com/office/drawing/2014/main" id="{A95A28E9-60E1-1467-C15F-1FECD98459AE}"/>
            </a:ext>
          </a:extLst>
        </xdr:cNvPr>
        <xdr:cNvSpPr txBox="1"/>
      </xdr:nvSpPr>
      <xdr:spPr>
        <a:xfrm>
          <a:off x="3000375" y="2200276"/>
          <a:ext cx="22955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İşe Giren vs. İşten Çıkan</a:t>
          </a:r>
        </a:p>
      </xdr:txBody>
    </xdr:sp>
    <xdr:clientData/>
  </xdr:twoCellAnchor>
  <xdr:twoCellAnchor>
    <xdr:from>
      <xdr:col>17</xdr:col>
      <xdr:colOff>28575</xdr:colOff>
      <xdr:row>11</xdr:row>
      <xdr:rowOff>104776</xdr:rowOff>
    </xdr:from>
    <xdr:to>
      <xdr:col>22</xdr:col>
      <xdr:colOff>428625</xdr:colOff>
      <xdr:row>13</xdr:row>
      <xdr:rowOff>28576</xdr:rowOff>
    </xdr:to>
    <xdr:sp macro="" textlink="">
      <xdr:nvSpPr>
        <xdr:cNvPr id="1040" name="Metin kutusu 1039">
          <a:extLst>
            <a:ext uri="{FF2B5EF4-FFF2-40B4-BE49-F238E27FC236}">
              <a16:creationId xmlns:a16="http://schemas.microsoft.com/office/drawing/2014/main" id="{48F9C46E-74B0-A71E-34E0-241A257298C4}"/>
            </a:ext>
          </a:extLst>
        </xdr:cNvPr>
        <xdr:cNvSpPr txBox="1"/>
      </xdr:nvSpPr>
      <xdr:spPr>
        <a:xfrm>
          <a:off x="10391775" y="2200276"/>
          <a:ext cx="3448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Çalışma Süresine Göre Kişi Sayısı</a:t>
          </a:r>
        </a:p>
      </xdr:txBody>
    </xdr:sp>
    <xdr:clientData/>
  </xdr:twoCellAnchor>
  <xdr:twoCellAnchor>
    <xdr:from>
      <xdr:col>5</xdr:col>
      <xdr:colOff>190499</xdr:colOff>
      <xdr:row>26</xdr:row>
      <xdr:rowOff>133351</xdr:rowOff>
    </xdr:from>
    <xdr:to>
      <xdr:col>10</xdr:col>
      <xdr:colOff>542924</xdr:colOff>
      <xdr:row>28</xdr:row>
      <xdr:rowOff>57151</xdr:rowOff>
    </xdr:to>
    <xdr:sp macro="" textlink="">
      <xdr:nvSpPr>
        <xdr:cNvPr id="1041" name="Metin kutusu 1040">
          <a:extLst>
            <a:ext uri="{FF2B5EF4-FFF2-40B4-BE49-F238E27FC236}">
              <a16:creationId xmlns:a16="http://schemas.microsoft.com/office/drawing/2014/main" id="{5CB68F14-70EB-E1B3-88CA-8EB26674A9BE}"/>
            </a:ext>
          </a:extLst>
        </xdr:cNvPr>
        <xdr:cNvSpPr txBox="1"/>
      </xdr:nvSpPr>
      <xdr:spPr>
        <a:xfrm>
          <a:off x="3238499" y="5086351"/>
          <a:ext cx="3400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Eğitim Seviyesine Göre Kişi Sayısı</a:t>
          </a:r>
        </a:p>
      </xdr:txBody>
    </xdr:sp>
    <xdr:clientData/>
  </xdr:twoCellAnchor>
  <xdr:twoCellAnchor>
    <xdr:from>
      <xdr:col>16</xdr:col>
      <xdr:colOff>228599</xdr:colOff>
      <xdr:row>26</xdr:row>
      <xdr:rowOff>95251</xdr:rowOff>
    </xdr:from>
    <xdr:to>
      <xdr:col>21</xdr:col>
      <xdr:colOff>85724</xdr:colOff>
      <xdr:row>28</xdr:row>
      <xdr:rowOff>19051</xdr:rowOff>
    </xdr:to>
    <xdr:sp macro="" textlink="">
      <xdr:nvSpPr>
        <xdr:cNvPr id="1042" name="Metin kutusu 1041">
          <a:extLst>
            <a:ext uri="{FF2B5EF4-FFF2-40B4-BE49-F238E27FC236}">
              <a16:creationId xmlns:a16="http://schemas.microsoft.com/office/drawing/2014/main" id="{793BBE27-23D3-8B93-6982-E8E488E8F5C7}"/>
            </a:ext>
          </a:extLst>
        </xdr:cNvPr>
        <xdr:cNvSpPr txBox="1"/>
      </xdr:nvSpPr>
      <xdr:spPr>
        <a:xfrm>
          <a:off x="9982199" y="5048251"/>
          <a:ext cx="2905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Departmana Göre Kişi Sayısı</a:t>
          </a:r>
        </a:p>
      </xdr:txBody>
    </xdr:sp>
    <xdr:clientData/>
  </xdr:twoCellAnchor>
  <xdr:twoCellAnchor>
    <xdr:from>
      <xdr:col>13</xdr:col>
      <xdr:colOff>9526</xdr:colOff>
      <xdr:row>11</xdr:row>
      <xdr:rowOff>57150</xdr:rowOff>
    </xdr:from>
    <xdr:to>
      <xdr:col>16</xdr:col>
      <xdr:colOff>104776</xdr:colOff>
      <xdr:row>24</xdr:row>
      <xdr:rowOff>95250</xdr:rowOff>
    </xdr:to>
    <xdr:sp macro="" textlink="">
      <xdr:nvSpPr>
        <xdr:cNvPr id="1043" name="Dikdörtgen: Köşeleri Yuvarlatılmış 1042">
          <a:extLst>
            <a:ext uri="{FF2B5EF4-FFF2-40B4-BE49-F238E27FC236}">
              <a16:creationId xmlns:a16="http://schemas.microsoft.com/office/drawing/2014/main" id="{DCAB95E5-2CCC-38B5-CDD3-44CDEE6F7F63}"/>
            </a:ext>
          </a:extLst>
        </xdr:cNvPr>
        <xdr:cNvSpPr/>
      </xdr:nvSpPr>
      <xdr:spPr>
        <a:xfrm>
          <a:off x="7934326" y="2152650"/>
          <a:ext cx="1924050" cy="2514600"/>
        </a:xfrm>
        <a:prstGeom prst="roundRect">
          <a:avLst>
            <a:gd name="adj" fmla="val 4167"/>
          </a:avLst>
        </a:prstGeom>
        <a:solidFill>
          <a:schemeClr val="bg1"/>
        </a:solidFill>
        <a:ln>
          <a:noFill/>
        </a:ln>
        <a:effectLst>
          <a:outerShdw blurRad="50800" dist="38100" dir="2700000" sx="99000" sy="99000" algn="tl" rotWithShape="0">
            <a:prstClr val="black">
              <a:alpha val="41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104775</xdr:colOff>
      <xdr:row>11</xdr:row>
      <xdr:rowOff>142876</xdr:rowOff>
    </xdr:from>
    <xdr:to>
      <xdr:col>15</xdr:col>
      <xdr:colOff>561974</xdr:colOff>
      <xdr:row>13</xdr:row>
      <xdr:rowOff>66676</xdr:rowOff>
    </xdr:to>
    <xdr:sp macro="" textlink="">
      <xdr:nvSpPr>
        <xdr:cNvPr id="1044" name="Metin kutusu 1043">
          <a:extLst>
            <a:ext uri="{FF2B5EF4-FFF2-40B4-BE49-F238E27FC236}">
              <a16:creationId xmlns:a16="http://schemas.microsoft.com/office/drawing/2014/main" id="{768C185B-CEC1-00D0-8369-6D7F954841C3}"/>
            </a:ext>
          </a:extLst>
        </xdr:cNvPr>
        <xdr:cNvSpPr txBox="1"/>
      </xdr:nvSpPr>
      <xdr:spPr>
        <a:xfrm>
          <a:off x="8029575" y="2238376"/>
          <a:ext cx="167639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60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Ortalama yaş</a:t>
          </a:r>
        </a:p>
      </xdr:txBody>
    </xdr:sp>
    <xdr:clientData/>
  </xdr:twoCellAnchor>
  <xdr:twoCellAnchor>
    <xdr:from>
      <xdr:col>14</xdr:col>
      <xdr:colOff>9525</xdr:colOff>
      <xdr:row>16</xdr:row>
      <xdr:rowOff>38101</xdr:rowOff>
    </xdr:from>
    <xdr:to>
      <xdr:col>15</xdr:col>
      <xdr:colOff>123824</xdr:colOff>
      <xdr:row>19</xdr:row>
      <xdr:rowOff>123825</xdr:rowOff>
    </xdr:to>
    <xdr:sp macro="" textlink="veri!$N$29">
      <xdr:nvSpPr>
        <xdr:cNvPr id="1045" name="Metin kutusu 1044">
          <a:extLst>
            <a:ext uri="{FF2B5EF4-FFF2-40B4-BE49-F238E27FC236}">
              <a16:creationId xmlns:a16="http://schemas.microsoft.com/office/drawing/2014/main" id="{742587F0-FEE2-7F36-2BAA-0126862B7D6B}"/>
            </a:ext>
          </a:extLst>
        </xdr:cNvPr>
        <xdr:cNvSpPr txBox="1"/>
      </xdr:nvSpPr>
      <xdr:spPr>
        <a:xfrm>
          <a:off x="8543925" y="3086101"/>
          <a:ext cx="723899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41777EE3-3D3E-42DA-B6B2-03235B7CD79B}" type="TxLink">
            <a:rPr lang="en-US" sz="4000">
              <a:solidFill>
                <a:srgbClr val="00B050"/>
              </a:solidFill>
              <a:latin typeface="Bahnschrift SemiCondensed" panose="020B0502040204020203" pitchFamily="34" charset="0"/>
              <a:ea typeface="+mn-ea"/>
              <a:cs typeface="+mn-cs"/>
            </a:rPr>
            <a:pPr marL="0" indent="0"/>
            <a:t>37</a:t>
          </a:fld>
          <a:endParaRPr lang="tr-TR" sz="4000">
            <a:solidFill>
              <a:srgbClr val="00B050"/>
            </a:solidFill>
            <a:latin typeface="Bahnschrift SemiCondensed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561975</xdr:colOff>
      <xdr:row>5</xdr:row>
      <xdr:rowOff>19051</xdr:rowOff>
    </xdr:from>
    <xdr:to>
      <xdr:col>11</xdr:col>
      <xdr:colOff>95250</xdr:colOff>
      <xdr:row>6</xdr:row>
      <xdr:rowOff>133351</xdr:rowOff>
    </xdr:to>
    <xdr:sp macro="" textlink="">
      <xdr:nvSpPr>
        <xdr:cNvPr id="27" name="Metin kutusu 26">
          <a:extLst>
            <a:ext uri="{FF2B5EF4-FFF2-40B4-BE49-F238E27FC236}">
              <a16:creationId xmlns:a16="http://schemas.microsoft.com/office/drawing/2014/main" id="{8A696D3E-F664-F04A-F073-14FCA3CE1CCD}"/>
            </a:ext>
          </a:extLst>
        </xdr:cNvPr>
        <xdr:cNvSpPr txBox="1"/>
      </xdr:nvSpPr>
      <xdr:spPr>
        <a:xfrm>
          <a:off x="6048375" y="971551"/>
          <a:ext cx="7524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05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Erkek</a:t>
          </a:r>
        </a:p>
      </xdr:txBody>
    </xdr:sp>
    <xdr:clientData/>
  </xdr:twoCellAnchor>
  <xdr:twoCellAnchor>
    <xdr:from>
      <xdr:col>9</xdr:col>
      <xdr:colOff>561975</xdr:colOff>
      <xdr:row>7</xdr:row>
      <xdr:rowOff>66676</xdr:rowOff>
    </xdr:from>
    <xdr:to>
      <xdr:col>11</xdr:col>
      <xdr:colOff>57150</xdr:colOff>
      <xdr:row>8</xdr:row>
      <xdr:rowOff>180975</xdr:rowOff>
    </xdr:to>
    <xdr:sp macro="" textlink="">
      <xdr:nvSpPr>
        <xdr:cNvPr id="30" name="Metin kutusu 29">
          <a:extLst>
            <a:ext uri="{FF2B5EF4-FFF2-40B4-BE49-F238E27FC236}">
              <a16:creationId xmlns:a16="http://schemas.microsoft.com/office/drawing/2014/main" id="{04A42F05-6D3E-C613-4962-766672BD79CB}"/>
            </a:ext>
          </a:extLst>
        </xdr:cNvPr>
        <xdr:cNvSpPr txBox="1"/>
      </xdr:nvSpPr>
      <xdr:spPr>
        <a:xfrm>
          <a:off x="6048375" y="1400176"/>
          <a:ext cx="714375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tr-TR" sz="1050" b="1">
              <a:solidFill>
                <a:sysClr val="windowText" lastClr="000000"/>
              </a:solidFill>
              <a:latin typeface="Nirmala UI Semilight" panose="020B0402040204020203" pitchFamily="34" charset="0"/>
              <a:ea typeface="Nirmala UI Semilight" panose="020B0402040204020203" pitchFamily="34" charset="0"/>
              <a:cs typeface="Nirmala UI Semilight" panose="020B0402040204020203" pitchFamily="34" charset="0"/>
            </a:rPr>
            <a:t>Kadın</a:t>
          </a:r>
        </a:p>
      </xdr:txBody>
    </xdr:sp>
    <xdr:clientData/>
  </xdr:twoCellAnchor>
  <xdr:twoCellAnchor>
    <xdr:from>
      <xdr:col>9</xdr:col>
      <xdr:colOff>561975</xdr:colOff>
      <xdr:row>8</xdr:row>
      <xdr:rowOff>1</xdr:rowOff>
    </xdr:from>
    <xdr:to>
      <xdr:col>11</xdr:col>
      <xdr:colOff>57150</xdr:colOff>
      <xdr:row>9</xdr:row>
      <xdr:rowOff>161925</xdr:rowOff>
    </xdr:to>
    <xdr:sp macro="" textlink="veri!O17">
      <xdr:nvSpPr>
        <xdr:cNvPr id="31" name="Metin kutusu 30">
          <a:extLst>
            <a:ext uri="{FF2B5EF4-FFF2-40B4-BE49-F238E27FC236}">
              <a16:creationId xmlns:a16="http://schemas.microsoft.com/office/drawing/2014/main" id="{B16EBC9A-C675-E7D8-9D99-7450A57020E7}"/>
            </a:ext>
          </a:extLst>
        </xdr:cNvPr>
        <xdr:cNvSpPr txBox="1"/>
      </xdr:nvSpPr>
      <xdr:spPr>
        <a:xfrm>
          <a:off x="6048375" y="1524001"/>
          <a:ext cx="714375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2B0DFF20-EEEC-4B00-91B4-5A8552C65805}" type="TxLink">
            <a:rPr lang="en-US" sz="1800" b="1" i="0" u="none" strike="noStrike">
              <a:solidFill>
                <a:srgbClr val="00B050"/>
              </a:solidFill>
              <a:latin typeface="Calibri"/>
              <a:ea typeface="Calibri"/>
              <a:cs typeface="Calibri"/>
            </a:rPr>
            <a:t>37</a:t>
          </a:fld>
          <a:endParaRPr lang="tr-TR" sz="1800" b="1">
            <a:solidFill>
              <a:srgbClr val="00B050"/>
            </a:solidFill>
            <a:latin typeface="Nirmala UI Semilight" panose="020B0402040204020203" pitchFamily="34" charset="0"/>
            <a:ea typeface="Nirmala UI Semilight" panose="020B0402040204020203" pitchFamily="34" charset="0"/>
            <a:cs typeface="Nirmala UI Semilight" panose="020B0402040204020203" pitchFamily="34" charset="0"/>
          </a:endParaRPr>
        </a:p>
      </xdr:txBody>
    </xdr:sp>
    <xdr:clientData/>
  </xdr:twoCellAnchor>
  <xdr:twoCellAnchor>
    <xdr:from>
      <xdr:col>9</xdr:col>
      <xdr:colOff>571500</xdr:colOff>
      <xdr:row>6</xdr:row>
      <xdr:rowOff>1</xdr:rowOff>
    </xdr:from>
    <xdr:to>
      <xdr:col>11</xdr:col>
      <xdr:colOff>104775</xdr:colOff>
      <xdr:row>7</xdr:row>
      <xdr:rowOff>114301</xdr:rowOff>
    </xdr:to>
    <xdr:sp macro="" textlink="veri!O16">
      <xdr:nvSpPr>
        <xdr:cNvPr id="1025" name="Metin kutusu 1024">
          <a:extLst>
            <a:ext uri="{FF2B5EF4-FFF2-40B4-BE49-F238E27FC236}">
              <a16:creationId xmlns:a16="http://schemas.microsoft.com/office/drawing/2014/main" id="{0D91E5F0-0A16-5A6C-8155-E5A8F43434CF}"/>
            </a:ext>
          </a:extLst>
        </xdr:cNvPr>
        <xdr:cNvSpPr txBox="1"/>
      </xdr:nvSpPr>
      <xdr:spPr>
        <a:xfrm>
          <a:off x="6057900" y="1143001"/>
          <a:ext cx="7524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fld id="{23806674-1EE5-41B0-8BE8-403F02541197}" type="TxLink">
            <a:rPr lang="en-US" sz="1800" b="1" i="0" u="none" strike="noStrike">
              <a:solidFill>
                <a:srgbClr val="00B050"/>
              </a:solidFill>
              <a:latin typeface="Calibri"/>
              <a:ea typeface="Calibri"/>
              <a:cs typeface="Calibri"/>
            </a:rPr>
            <a:t>58</a:t>
          </a:fld>
          <a:endParaRPr lang="tr-TR" sz="2000" b="1">
            <a:solidFill>
              <a:srgbClr val="00B050"/>
            </a:solidFill>
            <a:latin typeface="Nirmala UI Semilight" panose="020B0402040204020203" pitchFamily="34" charset="0"/>
            <a:ea typeface="Nirmala UI Semilight" panose="020B0402040204020203" pitchFamily="34" charset="0"/>
            <a:cs typeface="Nirmala UI Semilight" panose="020B0402040204020203" pitchFamily="34" charset="0"/>
          </a:endParaRPr>
        </a:p>
      </xdr:txBody>
    </xdr:sp>
    <xdr:clientData/>
  </xdr:twoCellAnchor>
  <xdr:twoCellAnchor>
    <xdr:from>
      <xdr:col>11</xdr:col>
      <xdr:colOff>76200</xdr:colOff>
      <xdr:row>3</xdr:row>
      <xdr:rowOff>66674</xdr:rowOff>
    </xdr:from>
    <xdr:to>
      <xdr:col>13</xdr:col>
      <xdr:colOff>476249</xdr:colOff>
      <xdr:row>10</xdr:row>
      <xdr:rowOff>19049</xdr:rowOff>
    </xdr:to>
    <xdr:graphicFrame macro="">
      <xdr:nvGraphicFramePr>
        <xdr:cNvPr id="1026" name="Grafik 1025">
          <a:extLst>
            <a:ext uri="{FF2B5EF4-FFF2-40B4-BE49-F238E27FC236}">
              <a16:creationId xmlns:a16="http://schemas.microsoft.com/office/drawing/2014/main" id="{9C81D60A-D309-48F8-B9AC-32A9C02F2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587186</xdr:colOff>
      <xdr:row>6</xdr:row>
      <xdr:rowOff>4931</xdr:rowOff>
    </xdr:from>
    <xdr:to>
      <xdr:col>12</xdr:col>
      <xdr:colOff>428626</xdr:colOff>
      <xdr:row>8</xdr:row>
      <xdr:rowOff>16467</xdr:rowOff>
    </xdr:to>
    <xdr:pic>
      <xdr:nvPicPr>
        <xdr:cNvPr id="1034" name="Resim 1033">
          <a:extLst>
            <a:ext uri="{FF2B5EF4-FFF2-40B4-BE49-F238E27FC236}">
              <a16:creationId xmlns:a16="http://schemas.microsoft.com/office/drawing/2014/main" id="{EAA615D1-1909-D3C4-97BB-B02E31E01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92786" y="1147931"/>
          <a:ext cx="451040" cy="392536"/>
        </a:xfrm>
        <a:prstGeom prst="rect">
          <a:avLst/>
        </a:prstGeom>
      </xdr:spPr>
    </xdr:pic>
    <xdr:clientData/>
  </xdr:twoCellAnchor>
  <xdr:twoCellAnchor>
    <xdr:from>
      <xdr:col>19</xdr:col>
      <xdr:colOff>523875</xdr:colOff>
      <xdr:row>5</xdr:row>
      <xdr:rowOff>47624</xdr:rowOff>
    </xdr:from>
    <xdr:to>
      <xdr:col>24</xdr:col>
      <xdr:colOff>552451</xdr:colOff>
      <xdr:row>9</xdr:row>
      <xdr:rowOff>123825</xdr:rowOff>
    </xdr:to>
    <xdr:graphicFrame macro="">
      <xdr:nvGraphicFramePr>
        <xdr:cNvPr id="1046" name="Grafik 1045">
          <a:extLst>
            <a:ext uri="{FF2B5EF4-FFF2-40B4-BE49-F238E27FC236}">
              <a16:creationId xmlns:a16="http://schemas.microsoft.com/office/drawing/2014/main" id="{2BD1863D-B01A-4587-A7D4-5FF00C9A9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38099</xdr:colOff>
      <xdr:row>12</xdr:row>
      <xdr:rowOff>161925</xdr:rowOff>
    </xdr:from>
    <xdr:to>
      <xdr:col>12</xdr:col>
      <xdr:colOff>238125</xdr:colOff>
      <xdr:row>23</xdr:row>
      <xdr:rowOff>152400</xdr:rowOff>
    </xdr:to>
    <xdr:graphicFrame macro="">
      <xdr:nvGraphicFramePr>
        <xdr:cNvPr id="1047" name="Grafik 1046">
          <a:extLst>
            <a:ext uri="{FF2B5EF4-FFF2-40B4-BE49-F238E27FC236}">
              <a16:creationId xmlns:a16="http://schemas.microsoft.com/office/drawing/2014/main" id="{A4C6F86E-3140-449B-8F44-9C7C1E0A2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533400</xdr:colOff>
      <xdr:row>13</xdr:row>
      <xdr:rowOff>95250</xdr:rowOff>
    </xdr:from>
    <xdr:to>
      <xdr:col>24</xdr:col>
      <xdr:colOff>66675</xdr:colOff>
      <xdr:row>24</xdr:row>
      <xdr:rowOff>28575</xdr:rowOff>
    </xdr:to>
    <xdr:graphicFrame macro="">
      <xdr:nvGraphicFramePr>
        <xdr:cNvPr id="1048" name="Grafik 1047">
          <a:extLst>
            <a:ext uri="{FF2B5EF4-FFF2-40B4-BE49-F238E27FC236}">
              <a16:creationId xmlns:a16="http://schemas.microsoft.com/office/drawing/2014/main" id="{898F6AED-67FF-4A87-BE5C-763DC4E31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485775</xdr:colOff>
      <xdr:row>28</xdr:row>
      <xdr:rowOff>190499</xdr:rowOff>
    </xdr:from>
    <xdr:to>
      <xdr:col>12</xdr:col>
      <xdr:colOff>428625</xdr:colOff>
      <xdr:row>39</xdr:row>
      <xdr:rowOff>66672</xdr:rowOff>
    </xdr:to>
    <xdr:graphicFrame macro="">
      <xdr:nvGraphicFramePr>
        <xdr:cNvPr id="1049" name="Grafik 1048">
          <a:extLst>
            <a:ext uri="{FF2B5EF4-FFF2-40B4-BE49-F238E27FC236}">
              <a16:creationId xmlns:a16="http://schemas.microsoft.com/office/drawing/2014/main" id="{1210AED0-CE77-4A82-BEDB-B9C474A26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247649</xdr:colOff>
      <xdr:row>28</xdr:row>
      <xdr:rowOff>104774</xdr:rowOff>
    </xdr:from>
    <xdr:to>
      <xdr:col>24</xdr:col>
      <xdr:colOff>142875</xdr:colOff>
      <xdr:row>38</xdr:row>
      <xdr:rowOff>28573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50" name="Grafik 1049">
              <a:extLst>
                <a:ext uri="{FF2B5EF4-FFF2-40B4-BE49-F238E27FC236}">
                  <a16:creationId xmlns:a16="http://schemas.microsoft.com/office/drawing/2014/main" id="{14C9176B-558C-4074-BEB9-BED68EB1091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01249" y="5438774"/>
              <a:ext cx="4772026" cy="18287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  <xdr:twoCellAnchor>
    <xdr:from>
      <xdr:col>0</xdr:col>
      <xdr:colOff>304800</xdr:colOff>
      <xdr:row>29</xdr:row>
      <xdr:rowOff>123825</xdr:rowOff>
    </xdr:from>
    <xdr:to>
      <xdr:col>3</xdr:col>
      <xdr:colOff>285750</xdr:colOff>
      <xdr:row>32</xdr:row>
      <xdr:rowOff>123825</xdr:rowOff>
    </xdr:to>
    <xdr:sp macro="" textlink="">
      <xdr:nvSpPr>
        <xdr:cNvPr id="1051" name="Metin kutusu 10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68E064C-1848-9E7F-7FB2-BC38917961B7}"/>
            </a:ext>
          </a:extLst>
        </xdr:cNvPr>
        <xdr:cNvSpPr txBox="1"/>
      </xdr:nvSpPr>
      <xdr:spPr>
        <a:xfrm>
          <a:off x="304800" y="5648325"/>
          <a:ext cx="18097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 u="none">
              <a:solidFill>
                <a:schemeClr val="bg1"/>
              </a:solidFill>
              <a:latin typeface="Bahnschrift SemiCondensed" panose="020B0502040204020203" pitchFamily="34" charset="0"/>
            </a:rPr>
            <a:t>Veri</a:t>
          </a:r>
        </a:p>
      </xdr:txBody>
    </xdr:sp>
    <xdr:clientData/>
  </xdr:twoCellAnchor>
  <xdr:twoCellAnchor editAs="oneCell">
    <xdr:from>
      <xdr:col>4</xdr:col>
      <xdr:colOff>542925</xdr:colOff>
      <xdr:row>0</xdr:row>
      <xdr:rowOff>95251</xdr:rowOff>
    </xdr:from>
    <xdr:to>
      <xdr:col>21</xdr:col>
      <xdr:colOff>276225</xdr:colOff>
      <xdr:row>2</xdr:row>
      <xdr:rowOff>161925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52" name="Aylar 1">
              <a:extLst>
                <a:ext uri="{FF2B5EF4-FFF2-40B4-BE49-F238E27FC236}">
                  <a16:creationId xmlns:a16="http://schemas.microsoft.com/office/drawing/2014/main" id="{EAA02F36-1C6B-43E3-88C8-B78B748BF18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ylar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81325" y="95251"/>
              <a:ext cx="10096500" cy="4476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435.902511458335" createdVersion="8" refreshedVersion="8" minRefreshableVersion="3" recordCount="1158" xr:uid="{FF9808DA-7EB6-4BE2-B660-B954D1877B1F}">
  <cacheSource type="worksheet">
    <worksheetSource ref="A11:L1169" sheet="veri"/>
  </cacheSource>
  <cacheFields count="12">
    <cacheField name="Aylar" numFmtId="0">
      <sharedItems count="12">
        <s v="Ocak"/>
        <s v="Şubat"/>
        <s v="Mart"/>
        <s v="Nisan"/>
        <s v="Mayıs"/>
        <s v="Haziran"/>
        <s v="Temmuz"/>
        <s v="Ağustos"/>
        <s v="Eylül"/>
        <s v="Ekim"/>
        <s v="Kasım"/>
        <s v="Aralık"/>
      </sharedItems>
    </cacheField>
    <cacheField name="Kişi isimleri" numFmtId="0">
      <sharedItems/>
    </cacheField>
    <cacheField name="Başlangıç yılı" numFmtId="0">
      <sharedItems/>
    </cacheField>
    <cacheField name="Çalışma süresi (yıl)" numFmtId="1">
      <sharedItems containsSemiMixedTypes="0" containsString="0" containsNumber="1" minValue="0.3972222222222222" maxValue="25.761111111111113" count="25">
        <n v="23.730555555555554"/>
        <n v="13.58611111111111"/>
        <n v="19.672222222222221"/>
        <n v="22.716666666666665"/>
        <n v="20.68888888888889"/>
        <n v="11.555555555555555"/>
        <n v="16.630555555555556"/>
        <n v="25.761111111111113"/>
        <n v="14.6"/>
        <n v="0.3972222222222222"/>
        <n v="21.702777777777779"/>
        <n v="12.572222222222223"/>
        <n v="15.613888888888889"/>
        <n v="5.4694444444444441"/>
        <n v="1.4111111111111112"/>
        <n v="2.4249999999999998"/>
        <n v="3.4388888888888891"/>
        <n v="18.658333333333335"/>
        <n v="8.5138888888888893"/>
        <n v="17.644444444444446"/>
        <n v="6.4833333333333334"/>
        <n v="7.4972222222222218"/>
        <n v="4.4555555555555557"/>
        <n v="24.747222222222224"/>
        <n v="10.541666666666666"/>
      </sharedItems>
    </cacheField>
    <cacheField name="Cinsiyet" numFmtId="1">
      <sharedItems count="2">
        <s v="Erkek"/>
        <s v="Kadın"/>
      </sharedItems>
    </cacheField>
    <cacheField name="Eğitim" numFmtId="0">
      <sharedItems count="4">
        <s v="Lise"/>
        <s v="Yüksek lisans"/>
        <s v="Üniversite"/>
        <s v="Ortaokul"/>
      </sharedItems>
    </cacheField>
    <cacheField name="Departman" numFmtId="0">
      <sharedItems count="9">
        <s v="Bilgi İşlem"/>
        <s v="Depo"/>
        <s v="Finans"/>
        <s v="İdari İşler"/>
        <s v="İnsan Kaynakları"/>
        <s v="Pazarlama"/>
        <s v="Satınalma"/>
        <s v="Satış"/>
        <s v="Üretim"/>
      </sharedItems>
    </cacheField>
    <cacheField name="Doğum tarihi" numFmtId="0">
      <sharedItems/>
    </cacheField>
    <cacheField name="Yaş" numFmtId="1">
      <sharedItems containsSemiMixedTypes="0" containsString="0" containsNumber="1" minValue="18.658333333333335" maxValue="55.18333333333333"/>
    </cacheField>
    <cacheField name="Bonus" numFmtId="1">
      <sharedItems containsSemiMixedTypes="0" containsString="0" containsNumber="1" minValue="900.7" maxValue="2249.1"/>
    </cacheField>
    <cacheField name="Fazla Mesai" numFmtId="0">
      <sharedItems containsString="0" containsBlank="1" containsNumber="1" minValue="5475.3" maxValue="26794.799999999999"/>
    </cacheField>
    <cacheField name="Maaş" numFmtId="3">
      <sharedItems containsSemiMixedTypes="0" containsString="0" containsNumber="1" containsInteger="1" minValue="18014" maxValue="44982"/>
    </cacheField>
  </cacheFields>
  <extLst>
    <ext xmlns:x14="http://schemas.microsoft.com/office/spreadsheetml/2009/9/main" uri="{725AE2AE-9491-48be-B2B4-4EB974FC3084}">
      <x14:pivotCacheDefinition pivotCacheId="136510869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8">
  <r>
    <x v="0"/>
    <s v="İsim 1"/>
    <s v="01.01.2001"/>
    <x v="0"/>
    <x v="0"/>
    <x v="0"/>
    <x v="0"/>
    <s v="01.01.1976"/>
    <n v="49.097222222222221"/>
    <n v="1740.8500000000001"/>
    <m/>
    <n v="34817"/>
  </r>
  <r>
    <x v="0"/>
    <s v="İsim 2"/>
    <s v="01.01.2011"/>
    <x v="1"/>
    <x v="0"/>
    <x v="1"/>
    <x v="0"/>
    <s v="01.01.1973"/>
    <n v="52.138888888888886"/>
    <n v="901.1"/>
    <m/>
    <n v="18022"/>
  </r>
  <r>
    <x v="0"/>
    <s v="İsim 3"/>
    <s v="01.01.2005"/>
    <x v="2"/>
    <x v="1"/>
    <x v="2"/>
    <x v="0"/>
    <s v="01.01.1999"/>
    <n v="25.761111111111113"/>
    <n v="1591.1000000000001"/>
    <m/>
    <n v="31822"/>
  </r>
  <r>
    <x v="0"/>
    <s v="İsim 4"/>
    <s v="01.01.2002"/>
    <x v="3"/>
    <x v="0"/>
    <x v="0"/>
    <x v="0"/>
    <s v="01.01.1997"/>
    <n v="27.788888888888888"/>
    <n v="962.90000000000009"/>
    <m/>
    <n v="19258"/>
  </r>
  <r>
    <x v="0"/>
    <s v="İsim 5"/>
    <s v="01.01.2004"/>
    <x v="4"/>
    <x v="0"/>
    <x v="3"/>
    <x v="0"/>
    <s v="01.01.1989"/>
    <n v="35.905555555555559"/>
    <n v="2216.2000000000003"/>
    <m/>
    <n v="44324"/>
  </r>
  <r>
    <x v="0"/>
    <s v="İsim 6"/>
    <s v="01.01.2013"/>
    <x v="5"/>
    <x v="1"/>
    <x v="0"/>
    <x v="0"/>
    <s v="01.01.1985"/>
    <n v="39.963888888888889"/>
    <n v="1585.7"/>
    <m/>
    <n v="31714"/>
  </r>
  <r>
    <x v="0"/>
    <s v="İsim 7"/>
    <s v="01.01.2008"/>
    <x v="6"/>
    <x v="0"/>
    <x v="0"/>
    <x v="0"/>
    <s v="01.01.1991"/>
    <n v="33.87777777777778"/>
    <n v="1345.95"/>
    <m/>
    <n v="26919"/>
  </r>
  <r>
    <x v="0"/>
    <s v="İsim 8"/>
    <s v="01.01.1999"/>
    <x v="7"/>
    <x v="0"/>
    <x v="2"/>
    <x v="0"/>
    <s v="01.01.1992"/>
    <n v="32.863888888888887"/>
    <n v="2242.8000000000002"/>
    <m/>
    <n v="44856"/>
  </r>
  <r>
    <x v="0"/>
    <s v="İsim 9"/>
    <s v="01.01.2004"/>
    <x v="4"/>
    <x v="0"/>
    <x v="3"/>
    <x v="0"/>
    <s v="01.01.1995"/>
    <n v="29.819444444444443"/>
    <n v="2240.75"/>
    <m/>
    <n v="44815"/>
  </r>
  <r>
    <x v="0"/>
    <s v="İsim 10"/>
    <s v="01.01.2002"/>
    <x v="3"/>
    <x v="0"/>
    <x v="1"/>
    <x v="1"/>
    <s v="01.01.1976"/>
    <n v="49.097222222222221"/>
    <n v="983.15000000000009"/>
    <n v="5898.9"/>
    <n v="19663"/>
  </r>
  <r>
    <x v="0"/>
    <s v="İsim 11"/>
    <s v="01.01.2005"/>
    <x v="2"/>
    <x v="0"/>
    <x v="3"/>
    <x v="1"/>
    <s v="01.01.1974"/>
    <n v="51.125"/>
    <n v="1168.1500000000001"/>
    <n v="7008.9"/>
    <n v="23363"/>
  </r>
  <r>
    <x v="0"/>
    <s v="İsim 12"/>
    <s v="01.01.2010"/>
    <x v="8"/>
    <x v="0"/>
    <x v="3"/>
    <x v="1"/>
    <s v="01.01.1979"/>
    <n v="46.052777777777777"/>
    <n v="1762.95"/>
    <n v="10577.699999999999"/>
    <n v="35259"/>
  </r>
  <r>
    <x v="0"/>
    <s v="İsim 13"/>
    <s v="01.01.2024"/>
    <x v="9"/>
    <x v="0"/>
    <x v="2"/>
    <x v="1"/>
    <s v="01.01.1983"/>
    <n v="41.994444444444447"/>
    <n v="1129.05"/>
    <n v="6774.3"/>
    <n v="22581"/>
  </r>
  <r>
    <x v="0"/>
    <s v="İsim 14"/>
    <s v="01.01.2003"/>
    <x v="10"/>
    <x v="1"/>
    <x v="2"/>
    <x v="1"/>
    <s v="01.01.1989"/>
    <n v="35.905555555555559"/>
    <n v="1160.5"/>
    <n v="6963"/>
    <n v="23210"/>
  </r>
  <r>
    <x v="0"/>
    <s v="İsim 15"/>
    <s v="01.01.2012"/>
    <x v="11"/>
    <x v="0"/>
    <x v="2"/>
    <x v="1"/>
    <s v="01.01.1992"/>
    <n v="32.863888888888887"/>
    <n v="949.90000000000009"/>
    <n v="5699.4"/>
    <n v="18998"/>
  </r>
  <r>
    <x v="0"/>
    <s v="İsim 16"/>
    <s v="01.01.2008"/>
    <x v="6"/>
    <x v="1"/>
    <x v="1"/>
    <x v="1"/>
    <s v="01.01.1974"/>
    <n v="51.125"/>
    <n v="2099.15"/>
    <n v="12594.9"/>
    <n v="41983"/>
  </r>
  <r>
    <x v="0"/>
    <s v="İsim 17"/>
    <s v="01.01.2013"/>
    <x v="5"/>
    <x v="1"/>
    <x v="0"/>
    <x v="1"/>
    <s v="01.01.2005"/>
    <n v="19.672222222222221"/>
    <n v="2093"/>
    <n v="12558"/>
    <n v="41860"/>
  </r>
  <r>
    <x v="0"/>
    <s v="İsim 18"/>
    <s v="01.01.2009"/>
    <x v="12"/>
    <x v="1"/>
    <x v="2"/>
    <x v="1"/>
    <s v="01.01.2000"/>
    <n v="24.747222222222224"/>
    <n v="1728.0500000000002"/>
    <n v="10368.299999999999"/>
    <n v="34561"/>
  </r>
  <r>
    <x v="0"/>
    <s v="İsim 19"/>
    <s v="01.01.2008"/>
    <x v="6"/>
    <x v="0"/>
    <x v="3"/>
    <x v="1"/>
    <s v="01.01.1987"/>
    <n v="37.93611111111111"/>
    <n v="954.15000000000009"/>
    <n v="5724.9"/>
    <n v="19083"/>
  </r>
  <r>
    <x v="0"/>
    <s v="İsim 20"/>
    <s v="01.01.2001"/>
    <x v="0"/>
    <x v="1"/>
    <x v="1"/>
    <x v="1"/>
    <s v="01.01.1986"/>
    <n v="38.950000000000003"/>
    <n v="1044.1500000000001"/>
    <n v="6264.9"/>
    <n v="20883"/>
  </r>
  <r>
    <x v="0"/>
    <s v="İsim 21"/>
    <s v="01.01.1999"/>
    <x v="7"/>
    <x v="0"/>
    <x v="1"/>
    <x v="2"/>
    <s v="01.01.2006"/>
    <n v="18.658333333333335"/>
    <n v="1092.8500000000001"/>
    <m/>
    <n v="21857"/>
  </r>
  <r>
    <x v="0"/>
    <s v="İsim 22"/>
    <s v="01.01.2019"/>
    <x v="13"/>
    <x v="0"/>
    <x v="3"/>
    <x v="2"/>
    <s v="01.01.1982"/>
    <n v="43.008333333333333"/>
    <n v="1730.3000000000002"/>
    <m/>
    <n v="34606"/>
  </r>
  <r>
    <x v="0"/>
    <s v="İsim 23"/>
    <s v="01.01.2023"/>
    <x v="14"/>
    <x v="0"/>
    <x v="0"/>
    <x v="2"/>
    <s v="01.01.1984"/>
    <n v="40.980555555555554"/>
    <n v="1145.95"/>
    <m/>
    <n v="22919"/>
  </r>
  <r>
    <x v="0"/>
    <s v="İsim 24"/>
    <s v="01.01.2022"/>
    <x v="15"/>
    <x v="0"/>
    <x v="3"/>
    <x v="2"/>
    <s v="01.01.1987"/>
    <n v="37.93611111111111"/>
    <n v="1072.9000000000001"/>
    <m/>
    <n v="21458"/>
  </r>
  <r>
    <x v="0"/>
    <s v="İsim 25"/>
    <s v="01.01.2021"/>
    <x v="16"/>
    <x v="1"/>
    <x v="0"/>
    <x v="2"/>
    <s v="01.01.1993"/>
    <n v="31.847222222222221"/>
    <n v="1493.1000000000001"/>
    <m/>
    <n v="29862"/>
  </r>
  <r>
    <x v="0"/>
    <s v="İsim 26"/>
    <s v="01.01.2021"/>
    <x v="16"/>
    <x v="1"/>
    <x v="1"/>
    <x v="2"/>
    <s v="01.01.1976"/>
    <n v="49.097222222222221"/>
    <n v="1621.5"/>
    <m/>
    <n v="32430"/>
  </r>
  <r>
    <x v="0"/>
    <s v="İsim 27"/>
    <s v="01.01.2006"/>
    <x v="17"/>
    <x v="0"/>
    <x v="1"/>
    <x v="2"/>
    <s v="01.01.1973"/>
    <n v="52.138888888888886"/>
    <n v="1258.4000000000001"/>
    <m/>
    <n v="25168"/>
  </r>
  <r>
    <x v="0"/>
    <s v="İsim 28"/>
    <s v="01.01.2008"/>
    <x v="6"/>
    <x v="0"/>
    <x v="3"/>
    <x v="2"/>
    <s v="01.01.1983"/>
    <n v="41.994444444444447"/>
    <n v="1654.6000000000001"/>
    <m/>
    <n v="33092"/>
  </r>
  <r>
    <x v="0"/>
    <s v="İsim 29"/>
    <s v="01.01.1999"/>
    <x v="7"/>
    <x v="0"/>
    <x v="2"/>
    <x v="2"/>
    <s v="01.01.2003"/>
    <n v="21.702777777777779"/>
    <n v="1152.6500000000001"/>
    <m/>
    <n v="23053"/>
  </r>
  <r>
    <x v="0"/>
    <s v="İsim 30"/>
    <s v="01.01.1999"/>
    <x v="7"/>
    <x v="0"/>
    <x v="3"/>
    <x v="2"/>
    <s v="01.01.1998"/>
    <n v="26.774999999999999"/>
    <n v="1843.15"/>
    <m/>
    <n v="36863"/>
  </r>
  <r>
    <x v="0"/>
    <s v="İsim 31"/>
    <s v="01.01.2008"/>
    <x v="6"/>
    <x v="1"/>
    <x v="1"/>
    <x v="2"/>
    <s v="01.01.1976"/>
    <n v="49.097222222222221"/>
    <n v="1486.1000000000001"/>
    <m/>
    <n v="29722"/>
  </r>
  <r>
    <x v="0"/>
    <s v="İsim 32"/>
    <s v="01.01.2004"/>
    <x v="4"/>
    <x v="0"/>
    <x v="1"/>
    <x v="2"/>
    <s v="01.01.2000"/>
    <n v="24.747222222222224"/>
    <n v="2025.2"/>
    <m/>
    <n v="40504"/>
  </r>
  <r>
    <x v="0"/>
    <s v="İsim 33"/>
    <s v="01.01.2003"/>
    <x v="10"/>
    <x v="0"/>
    <x v="0"/>
    <x v="2"/>
    <s v="01.01.1971"/>
    <n v="54.169444444444444"/>
    <n v="1995.4"/>
    <m/>
    <n v="39908"/>
  </r>
  <r>
    <x v="0"/>
    <s v="İsim 34"/>
    <s v="01.01.2004"/>
    <x v="4"/>
    <x v="0"/>
    <x v="0"/>
    <x v="3"/>
    <s v="01.01.1984"/>
    <n v="40.980555555555554"/>
    <n v="1901.2"/>
    <m/>
    <n v="38024"/>
  </r>
  <r>
    <x v="0"/>
    <s v="İsim 35"/>
    <s v="01.01.2021"/>
    <x v="16"/>
    <x v="0"/>
    <x v="3"/>
    <x v="3"/>
    <s v="01.01.1995"/>
    <n v="29.819444444444443"/>
    <n v="1024.8500000000001"/>
    <m/>
    <n v="20497"/>
  </r>
  <r>
    <x v="0"/>
    <s v="İsim 36"/>
    <s v="01.01.2023"/>
    <x v="14"/>
    <x v="1"/>
    <x v="2"/>
    <x v="3"/>
    <s v="01.01.1979"/>
    <n v="46.052777777777777"/>
    <n v="2229.2000000000003"/>
    <m/>
    <n v="44584"/>
  </r>
  <r>
    <x v="0"/>
    <s v="İsim 37"/>
    <s v="01.01.2006"/>
    <x v="17"/>
    <x v="0"/>
    <x v="1"/>
    <x v="3"/>
    <s v="01.01.1981"/>
    <n v="44.022222222222226"/>
    <n v="1201.1500000000001"/>
    <m/>
    <n v="24023"/>
  </r>
  <r>
    <x v="0"/>
    <s v="İsim 38"/>
    <s v="01.01.2022"/>
    <x v="15"/>
    <x v="1"/>
    <x v="0"/>
    <x v="3"/>
    <s v="01.01.1971"/>
    <n v="54.169444444444444"/>
    <n v="1624.5"/>
    <m/>
    <n v="32490"/>
  </r>
  <r>
    <x v="0"/>
    <s v="İsim 39"/>
    <s v="01.01.2004"/>
    <x v="4"/>
    <x v="1"/>
    <x v="3"/>
    <x v="3"/>
    <s v="01.01.2006"/>
    <n v="18.658333333333335"/>
    <n v="1392.95"/>
    <m/>
    <n v="27859"/>
  </r>
  <r>
    <x v="0"/>
    <s v="İsim 40"/>
    <s v="01.01.2024"/>
    <x v="9"/>
    <x v="0"/>
    <x v="0"/>
    <x v="3"/>
    <s v="01.01.1991"/>
    <n v="33.87777777777778"/>
    <n v="1604.0500000000002"/>
    <m/>
    <n v="32081"/>
  </r>
  <r>
    <x v="0"/>
    <s v="İsim 41"/>
    <s v="01.01.2016"/>
    <x v="18"/>
    <x v="0"/>
    <x v="0"/>
    <x v="3"/>
    <s v="01.01.1994"/>
    <n v="30.833333333333332"/>
    <n v="1256.8500000000001"/>
    <m/>
    <n v="25137"/>
  </r>
  <r>
    <x v="0"/>
    <s v="İsim 42"/>
    <s v="01.01.2004"/>
    <x v="4"/>
    <x v="1"/>
    <x v="3"/>
    <x v="3"/>
    <s v="01.01.1989"/>
    <n v="35.905555555555559"/>
    <n v="1185.9000000000001"/>
    <m/>
    <n v="23718"/>
  </r>
  <r>
    <x v="0"/>
    <s v="İsim 43"/>
    <s v="01.01.2002"/>
    <x v="3"/>
    <x v="1"/>
    <x v="2"/>
    <x v="4"/>
    <s v="01.01.1972"/>
    <n v="53.155555555555559"/>
    <n v="1806.7"/>
    <m/>
    <n v="36134"/>
  </r>
  <r>
    <x v="0"/>
    <s v="İsim 44"/>
    <s v="01.01.2011"/>
    <x v="1"/>
    <x v="1"/>
    <x v="2"/>
    <x v="4"/>
    <s v="01.01.1985"/>
    <n v="39.963888888888889"/>
    <n v="1105.55"/>
    <m/>
    <n v="22111"/>
  </r>
  <r>
    <x v="0"/>
    <s v="İsim 45"/>
    <s v="01.01.2013"/>
    <x v="5"/>
    <x v="0"/>
    <x v="0"/>
    <x v="4"/>
    <s v="01.01.1971"/>
    <n v="54.169444444444444"/>
    <n v="1310.2"/>
    <m/>
    <n v="26204"/>
  </r>
  <r>
    <x v="0"/>
    <s v="İsim 46"/>
    <s v="01.01.2006"/>
    <x v="17"/>
    <x v="0"/>
    <x v="3"/>
    <x v="4"/>
    <s v="01.01.1989"/>
    <n v="35.905555555555559"/>
    <n v="1443"/>
    <m/>
    <n v="28860"/>
  </r>
  <r>
    <x v="0"/>
    <s v="İsim 47"/>
    <s v="01.01.2007"/>
    <x v="19"/>
    <x v="0"/>
    <x v="3"/>
    <x v="4"/>
    <s v="01.01.1981"/>
    <n v="44.022222222222226"/>
    <n v="1652.65"/>
    <m/>
    <n v="33053"/>
  </r>
  <r>
    <x v="0"/>
    <s v="İsim 48"/>
    <s v="01.01.2019"/>
    <x v="13"/>
    <x v="0"/>
    <x v="2"/>
    <x v="4"/>
    <s v="01.01.2005"/>
    <n v="19.672222222222221"/>
    <n v="920.05000000000007"/>
    <m/>
    <n v="18401"/>
  </r>
  <r>
    <x v="0"/>
    <s v="İsim 49"/>
    <s v="01.01.2011"/>
    <x v="1"/>
    <x v="1"/>
    <x v="2"/>
    <x v="4"/>
    <s v="01.01.1990"/>
    <n v="34.891666666666666"/>
    <n v="1044.8500000000001"/>
    <m/>
    <n v="20897"/>
  </r>
  <r>
    <x v="0"/>
    <s v="İsim 50"/>
    <s v="01.01.2006"/>
    <x v="17"/>
    <x v="0"/>
    <x v="0"/>
    <x v="4"/>
    <s v="01.01.1973"/>
    <n v="52.138888888888886"/>
    <n v="1682.1000000000001"/>
    <m/>
    <n v="33642"/>
  </r>
  <r>
    <x v="0"/>
    <s v="İsim 51"/>
    <s v="01.01.2019"/>
    <x v="13"/>
    <x v="1"/>
    <x v="1"/>
    <x v="4"/>
    <s v="01.01.1984"/>
    <n v="40.980555555555554"/>
    <n v="1924.0500000000002"/>
    <m/>
    <n v="38481"/>
  </r>
  <r>
    <x v="0"/>
    <s v="İsim 52"/>
    <s v="01.01.2018"/>
    <x v="20"/>
    <x v="0"/>
    <x v="0"/>
    <x v="4"/>
    <s v="01.01.2001"/>
    <n v="23.730555555555554"/>
    <n v="1877.3000000000002"/>
    <m/>
    <n v="37546"/>
  </r>
  <r>
    <x v="0"/>
    <s v="İsim 53"/>
    <s v="01.01.2012"/>
    <x v="11"/>
    <x v="0"/>
    <x v="2"/>
    <x v="4"/>
    <s v="01.01.1976"/>
    <n v="49.097222222222221"/>
    <n v="2040.65"/>
    <m/>
    <n v="40813"/>
  </r>
  <r>
    <x v="0"/>
    <s v="İsim 54"/>
    <s v="01.01.2007"/>
    <x v="19"/>
    <x v="0"/>
    <x v="3"/>
    <x v="4"/>
    <s v="01.01.1998"/>
    <n v="26.774999999999999"/>
    <n v="1852"/>
    <m/>
    <n v="37040"/>
  </r>
  <r>
    <x v="0"/>
    <s v="İsim 55"/>
    <s v="01.01.2017"/>
    <x v="21"/>
    <x v="0"/>
    <x v="3"/>
    <x v="4"/>
    <s v="01.01.1977"/>
    <n v="48.080555555555556"/>
    <n v="1618.3000000000002"/>
    <m/>
    <n v="32366"/>
  </r>
  <r>
    <x v="0"/>
    <s v="İsim 56"/>
    <s v="01.01.2012"/>
    <x v="11"/>
    <x v="0"/>
    <x v="0"/>
    <x v="4"/>
    <s v="01.01.1997"/>
    <n v="27.788888888888888"/>
    <n v="1503.45"/>
    <m/>
    <n v="30069"/>
  </r>
  <r>
    <x v="0"/>
    <s v="İsim 57"/>
    <s v="01.01.2020"/>
    <x v="22"/>
    <x v="0"/>
    <x v="3"/>
    <x v="5"/>
    <s v="01.01.1974"/>
    <n v="51.125"/>
    <n v="934.5"/>
    <m/>
    <n v="18690"/>
  </r>
  <r>
    <x v="0"/>
    <s v="İsim 58"/>
    <s v="01.01.2019"/>
    <x v="13"/>
    <x v="1"/>
    <x v="3"/>
    <x v="5"/>
    <s v="01.01.1971"/>
    <n v="54.169444444444444"/>
    <n v="1121.6500000000001"/>
    <m/>
    <n v="22433"/>
  </r>
  <r>
    <x v="0"/>
    <s v="İsim 59"/>
    <s v="01.01.2001"/>
    <x v="0"/>
    <x v="1"/>
    <x v="0"/>
    <x v="5"/>
    <s v="01.01.2002"/>
    <n v="22.716666666666665"/>
    <n v="950.45"/>
    <m/>
    <n v="19009"/>
  </r>
  <r>
    <x v="0"/>
    <s v="İsim 60"/>
    <s v="01.01.2012"/>
    <x v="11"/>
    <x v="1"/>
    <x v="1"/>
    <x v="5"/>
    <s v="01.01.1972"/>
    <n v="53.155555555555559"/>
    <n v="1613.25"/>
    <m/>
    <n v="32265"/>
  </r>
  <r>
    <x v="0"/>
    <s v="İsim 61"/>
    <s v="01.01.2004"/>
    <x v="4"/>
    <x v="0"/>
    <x v="0"/>
    <x v="5"/>
    <s v="01.01.2000"/>
    <n v="24.747222222222224"/>
    <n v="1373.5"/>
    <m/>
    <n v="27470"/>
  </r>
  <r>
    <x v="0"/>
    <s v="İsim 62"/>
    <s v="01.01.2022"/>
    <x v="15"/>
    <x v="0"/>
    <x v="0"/>
    <x v="5"/>
    <s v="01.01.1979"/>
    <n v="46.052777777777777"/>
    <n v="1102.95"/>
    <m/>
    <n v="22059"/>
  </r>
  <r>
    <x v="0"/>
    <s v="İsim 63"/>
    <s v="01.01.2000"/>
    <x v="23"/>
    <x v="1"/>
    <x v="2"/>
    <x v="5"/>
    <s v="01.01.2004"/>
    <n v="20.68888888888889"/>
    <n v="1159.95"/>
    <m/>
    <n v="23199"/>
  </r>
  <r>
    <x v="0"/>
    <s v="İsim 64"/>
    <s v="01.01.2008"/>
    <x v="6"/>
    <x v="1"/>
    <x v="0"/>
    <x v="5"/>
    <s v="01.01.1993"/>
    <n v="31.847222222222221"/>
    <n v="2027.7"/>
    <m/>
    <n v="40554"/>
  </r>
  <r>
    <x v="0"/>
    <s v="İsim 65"/>
    <s v="01.01.2023"/>
    <x v="14"/>
    <x v="1"/>
    <x v="2"/>
    <x v="5"/>
    <s v="01.01.1990"/>
    <n v="34.891666666666666"/>
    <n v="2019.95"/>
    <m/>
    <n v="40399"/>
  </r>
  <r>
    <x v="0"/>
    <s v="İsim 66"/>
    <s v="01.01.1999"/>
    <x v="7"/>
    <x v="0"/>
    <x v="1"/>
    <x v="5"/>
    <s v="01.01.1998"/>
    <n v="26.774999999999999"/>
    <n v="1244.4000000000001"/>
    <m/>
    <n v="24888"/>
  </r>
  <r>
    <x v="0"/>
    <s v="İsim 67"/>
    <s v="01.01.2009"/>
    <x v="12"/>
    <x v="1"/>
    <x v="1"/>
    <x v="5"/>
    <s v="01.01.2001"/>
    <n v="23.730555555555554"/>
    <n v="2012.2"/>
    <m/>
    <n v="40244"/>
  </r>
  <r>
    <x v="0"/>
    <s v="İsim 68"/>
    <s v="01.01.2013"/>
    <x v="5"/>
    <x v="1"/>
    <x v="0"/>
    <x v="5"/>
    <s v="01.01.1970"/>
    <n v="55.18333333333333"/>
    <n v="1955.5500000000002"/>
    <m/>
    <n v="39111"/>
  </r>
  <r>
    <x v="0"/>
    <s v="İsim 69"/>
    <s v="01.01.2004"/>
    <x v="4"/>
    <x v="0"/>
    <x v="3"/>
    <x v="5"/>
    <s v="01.01.2000"/>
    <n v="24.747222222222224"/>
    <n v="1219.9000000000001"/>
    <m/>
    <n v="24398"/>
  </r>
  <r>
    <x v="0"/>
    <s v="İsim 70"/>
    <s v="01.01.2001"/>
    <x v="0"/>
    <x v="1"/>
    <x v="0"/>
    <x v="6"/>
    <s v="01.01.1992"/>
    <n v="32.863888888888887"/>
    <n v="1786.4"/>
    <m/>
    <n v="35728"/>
  </r>
  <r>
    <x v="0"/>
    <s v="İsim 71"/>
    <s v="01.01.2011"/>
    <x v="1"/>
    <x v="1"/>
    <x v="1"/>
    <x v="6"/>
    <s v="01.01.1978"/>
    <n v="47.06666666666667"/>
    <n v="2117.9500000000003"/>
    <m/>
    <n v="42359"/>
  </r>
  <r>
    <x v="0"/>
    <s v="İsim 72"/>
    <s v="01.01.2014"/>
    <x v="24"/>
    <x v="0"/>
    <x v="2"/>
    <x v="6"/>
    <s v="01.01.2004"/>
    <n v="20.68888888888889"/>
    <n v="1613.45"/>
    <m/>
    <n v="32269"/>
  </r>
  <r>
    <x v="0"/>
    <s v="İsim 73"/>
    <s v="01.01.2009"/>
    <x v="12"/>
    <x v="0"/>
    <x v="1"/>
    <x v="6"/>
    <s v="01.01.1981"/>
    <n v="44.022222222222226"/>
    <n v="1236.7"/>
    <m/>
    <n v="24734"/>
  </r>
  <r>
    <x v="0"/>
    <s v="İsim 74"/>
    <s v="01.01.2009"/>
    <x v="12"/>
    <x v="1"/>
    <x v="3"/>
    <x v="6"/>
    <s v="01.01.2002"/>
    <n v="22.716666666666665"/>
    <n v="2063.8000000000002"/>
    <m/>
    <n v="41276"/>
  </r>
  <r>
    <x v="0"/>
    <s v="İsim 75"/>
    <s v="01.01.2014"/>
    <x v="24"/>
    <x v="1"/>
    <x v="0"/>
    <x v="6"/>
    <s v="01.01.1991"/>
    <n v="33.87777777777778"/>
    <n v="1364.6000000000001"/>
    <m/>
    <n v="27292"/>
  </r>
  <r>
    <x v="0"/>
    <s v="İsim 76"/>
    <s v="01.01.2017"/>
    <x v="21"/>
    <x v="1"/>
    <x v="3"/>
    <x v="6"/>
    <s v="01.01.1996"/>
    <n v="28.805555555555557"/>
    <n v="1329"/>
    <m/>
    <n v="26580"/>
  </r>
  <r>
    <x v="0"/>
    <s v="İsim 77"/>
    <s v="01.01.2013"/>
    <x v="5"/>
    <x v="0"/>
    <x v="1"/>
    <x v="6"/>
    <s v="01.01.1988"/>
    <n v="36.922222222222224"/>
    <n v="1115.3500000000001"/>
    <m/>
    <n v="22307"/>
  </r>
  <r>
    <x v="0"/>
    <s v="İsim 78"/>
    <s v="01.01.2001"/>
    <x v="0"/>
    <x v="0"/>
    <x v="1"/>
    <x v="6"/>
    <s v="01.01.1992"/>
    <n v="32.863888888888887"/>
    <n v="1300.75"/>
    <m/>
    <n v="26015"/>
  </r>
  <r>
    <x v="0"/>
    <s v="İsim 79"/>
    <s v="01.01.2018"/>
    <x v="20"/>
    <x v="1"/>
    <x v="3"/>
    <x v="7"/>
    <s v="01.01.2002"/>
    <n v="22.716666666666665"/>
    <n v="1164.8500000000001"/>
    <m/>
    <n v="23297"/>
  </r>
  <r>
    <x v="0"/>
    <s v="İsim 80"/>
    <s v="01.01.2006"/>
    <x v="17"/>
    <x v="1"/>
    <x v="0"/>
    <x v="7"/>
    <s v="01.01.1997"/>
    <n v="27.788888888888888"/>
    <n v="1756.6000000000001"/>
    <m/>
    <n v="35132"/>
  </r>
  <r>
    <x v="0"/>
    <s v="İsim 81"/>
    <s v="01.01.2005"/>
    <x v="2"/>
    <x v="0"/>
    <x v="2"/>
    <x v="7"/>
    <s v="01.01.1982"/>
    <n v="43.008333333333333"/>
    <n v="2019.3500000000001"/>
    <m/>
    <n v="40387"/>
  </r>
  <r>
    <x v="0"/>
    <s v="İsim 82"/>
    <s v="01.01.2004"/>
    <x v="4"/>
    <x v="1"/>
    <x v="1"/>
    <x v="7"/>
    <s v="01.01.1976"/>
    <n v="49.097222222222221"/>
    <n v="1758.6000000000001"/>
    <m/>
    <n v="35172"/>
  </r>
  <r>
    <x v="0"/>
    <s v="İsim 83"/>
    <s v="01.01.2016"/>
    <x v="18"/>
    <x v="0"/>
    <x v="2"/>
    <x v="7"/>
    <s v="01.01.1988"/>
    <n v="36.922222222222224"/>
    <n v="1148.45"/>
    <m/>
    <n v="22969"/>
  </r>
  <r>
    <x v="0"/>
    <s v="İsim 84"/>
    <s v="01.01.2023"/>
    <x v="14"/>
    <x v="0"/>
    <x v="1"/>
    <x v="7"/>
    <s v="01.01.1975"/>
    <n v="50.111111111111114"/>
    <n v="2168"/>
    <m/>
    <n v="43360"/>
  </r>
  <r>
    <x v="0"/>
    <s v="İsim 85"/>
    <s v="01.01.2009"/>
    <x v="12"/>
    <x v="0"/>
    <x v="3"/>
    <x v="7"/>
    <s v="01.01.1993"/>
    <n v="31.847222222222221"/>
    <n v="1957.3000000000002"/>
    <m/>
    <n v="39146"/>
  </r>
  <r>
    <x v="0"/>
    <s v="İsim 86"/>
    <s v="01.01.2008"/>
    <x v="6"/>
    <x v="0"/>
    <x v="1"/>
    <x v="7"/>
    <s v="01.01.1982"/>
    <n v="43.008333333333333"/>
    <n v="1714.75"/>
    <m/>
    <n v="34295"/>
  </r>
  <r>
    <x v="0"/>
    <s v="İsim 87"/>
    <s v="01.01.2011"/>
    <x v="1"/>
    <x v="0"/>
    <x v="2"/>
    <x v="7"/>
    <s v="01.01.1977"/>
    <n v="48.080555555555556"/>
    <n v="1819.45"/>
    <m/>
    <n v="36389"/>
  </r>
  <r>
    <x v="0"/>
    <s v="İsim 88"/>
    <s v="01.01.2009"/>
    <x v="12"/>
    <x v="1"/>
    <x v="3"/>
    <x v="7"/>
    <s v="01.01.1990"/>
    <n v="34.891666666666666"/>
    <n v="951.85"/>
    <m/>
    <n v="19037"/>
  </r>
  <r>
    <x v="0"/>
    <s v="İsim 89"/>
    <s v="01.01.2021"/>
    <x v="16"/>
    <x v="1"/>
    <x v="3"/>
    <x v="7"/>
    <s v="01.01.1977"/>
    <n v="48.080555555555556"/>
    <n v="1758"/>
    <m/>
    <n v="35160"/>
  </r>
  <r>
    <x v="0"/>
    <s v="İsim 90"/>
    <s v="01.01.2022"/>
    <x v="15"/>
    <x v="0"/>
    <x v="0"/>
    <x v="8"/>
    <s v="01.01.1985"/>
    <n v="39.963888888888889"/>
    <n v="937.15000000000009"/>
    <n v="11245.8"/>
    <n v="18743"/>
  </r>
  <r>
    <x v="0"/>
    <s v="İsim 91"/>
    <s v="01.01.2004"/>
    <x v="4"/>
    <x v="1"/>
    <x v="3"/>
    <x v="8"/>
    <s v="01.01.1975"/>
    <n v="50.111111111111114"/>
    <n v="1721.5500000000002"/>
    <n v="20658.599999999999"/>
    <n v="34431"/>
  </r>
  <r>
    <x v="0"/>
    <s v="İsim 92"/>
    <s v="01.01.2018"/>
    <x v="20"/>
    <x v="0"/>
    <x v="0"/>
    <x v="8"/>
    <s v="01.01.2006"/>
    <n v="18.658333333333335"/>
    <n v="1628.6000000000001"/>
    <n v="19543.2"/>
    <n v="32572"/>
  </r>
  <r>
    <x v="0"/>
    <s v="İsim 93"/>
    <s v="01.01.2020"/>
    <x v="22"/>
    <x v="0"/>
    <x v="1"/>
    <x v="8"/>
    <s v="01.01.1998"/>
    <n v="26.774999999999999"/>
    <n v="2201.75"/>
    <n v="26421"/>
    <n v="44035"/>
  </r>
  <r>
    <x v="0"/>
    <s v="İsim 94"/>
    <s v="01.01.1999"/>
    <x v="7"/>
    <x v="0"/>
    <x v="2"/>
    <x v="8"/>
    <s v="01.01.2006"/>
    <n v="18.658333333333335"/>
    <n v="1529.8000000000002"/>
    <n v="18357.599999999999"/>
    <n v="30596"/>
  </r>
  <r>
    <x v="0"/>
    <s v="İsim 95"/>
    <s v="01.01.2021"/>
    <x v="16"/>
    <x v="0"/>
    <x v="1"/>
    <x v="8"/>
    <s v="01.01.1974"/>
    <n v="51.125"/>
    <n v="1980.0500000000002"/>
    <n v="23760.6"/>
    <n v="39601"/>
  </r>
  <r>
    <x v="1"/>
    <s v="İsim 1"/>
    <s v="01.01.2001"/>
    <x v="0"/>
    <x v="0"/>
    <x v="0"/>
    <x v="0"/>
    <s v="01.01.1976"/>
    <n v="49.097222222222221"/>
    <n v="1196.2"/>
    <m/>
    <n v="23924"/>
  </r>
  <r>
    <x v="1"/>
    <s v="İsim 2"/>
    <s v="01.01.2011"/>
    <x v="1"/>
    <x v="0"/>
    <x v="1"/>
    <x v="0"/>
    <s v="01.01.1973"/>
    <n v="52.138888888888886"/>
    <n v="1177.1000000000001"/>
    <m/>
    <n v="23542"/>
  </r>
  <r>
    <x v="1"/>
    <s v="İsim 3"/>
    <s v="01.01.2005"/>
    <x v="2"/>
    <x v="1"/>
    <x v="2"/>
    <x v="0"/>
    <s v="01.01.1999"/>
    <n v="25.761111111111113"/>
    <n v="1566.75"/>
    <m/>
    <n v="31335"/>
  </r>
  <r>
    <x v="1"/>
    <s v="İsim 4"/>
    <s v="01.01.2002"/>
    <x v="3"/>
    <x v="0"/>
    <x v="0"/>
    <x v="0"/>
    <s v="01.01.1997"/>
    <n v="27.788888888888888"/>
    <n v="1524"/>
    <m/>
    <n v="30480"/>
  </r>
  <r>
    <x v="1"/>
    <s v="İsim 5"/>
    <s v="01.01.2004"/>
    <x v="4"/>
    <x v="0"/>
    <x v="3"/>
    <x v="0"/>
    <s v="01.01.1989"/>
    <n v="35.905555555555559"/>
    <n v="1621.75"/>
    <m/>
    <n v="32435"/>
  </r>
  <r>
    <x v="1"/>
    <s v="İsim 6"/>
    <s v="01.01.2013"/>
    <x v="5"/>
    <x v="1"/>
    <x v="0"/>
    <x v="0"/>
    <s v="01.01.1985"/>
    <n v="39.963888888888889"/>
    <n v="1039.4000000000001"/>
    <m/>
    <n v="20788"/>
  </r>
  <r>
    <x v="1"/>
    <s v="İsim 7"/>
    <s v="01.01.2008"/>
    <x v="6"/>
    <x v="0"/>
    <x v="0"/>
    <x v="0"/>
    <s v="01.01.1991"/>
    <n v="33.87777777777778"/>
    <n v="926.85"/>
    <m/>
    <n v="18537"/>
  </r>
  <r>
    <x v="1"/>
    <s v="İsim 8"/>
    <s v="01.01.1999"/>
    <x v="7"/>
    <x v="0"/>
    <x v="2"/>
    <x v="0"/>
    <s v="01.01.1992"/>
    <n v="32.863888888888887"/>
    <n v="1960"/>
    <m/>
    <n v="39200"/>
  </r>
  <r>
    <x v="1"/>
    <s v="İsim 9"/>
    <s v="01.01.2004"/>
    <x v="4"/>
    <x v="0"/>
    <x v="3"/>
    <x v="0"/>
    <s v="01.01.1995"/>
    <n v="29.819444444444443"/>
    <n v="2158.75"/>
    <m/>
    <n v="43175"/>
  </r>
  <r>
    <x v="1"/>
    <s v="İsim 10"/>
    <s v="01.01.2002"/>
    <x v="3"/>
    <x v="0"/>
    <x v="1"/>
    <x v="1"/>
    <s v="01.01.1976"/>
    <n v="49.097222222222221"/>
    <n v="1107"/>
    <n v="6642"/>
    <n v="22140"/>
  </r>
  <r>
    <x v="1"/>
    <s v="İsim 11"/>
    <s v="01.01.2005"/>
    <x v="2"/>
    <x v="0"/>
    <x v="3"/>
    <x v="1"/>
    <s v="01.01.1974"/>
    <n v="51.125"/>
    <n v="2187.5500000000002"/>
    <n v="13125.3"/>
    <n v="43751"/>
  </r>
  <r>
    <x v="1"/>
    <s v="İsim 12"/>
    <s v="01.01.2010"/>
    <x v="8"/>
    <x v="0"/>
    <x v="3"/>
    <x v="1"/>
    <s v="01.01.1979"/>
    <n v="46.052777777777777"/>
    <n v="1719.7"/>
    <n v="10318.199999999999"/>
    <n v="34394"/>
  </r>
  <r>
    <x v="1"/>
    <s v="İsim 13"/>
    <s v="01.01.2024"/>
    <x v="9"/>
    <x v="0"/>
    <x v="2"/>
    <x v="1"/>
    <s v="01.01.1983"/>
    <n v="41.994444444444447"/>
    <n v="2063.15"/>
    <n v="12378.9"/>
    <n v="41263"/>
  </r>
  <r>
    <x v="1"/>
    <s v="İsim 14"/>
    <s v="01.01.2003"/>
    <x v="10"/>
    <x v="1"/>
    <x v="2"/>
    <x v="1"/>
    <s v="01.01.1989"/>
    <n v="35.905555555555559"/>
    <n v="1379.1000000000001"/>
    <n v="8274.6"/>
    <n v="27582"/>
  </r>
  <r>
    <x v="1"/>
    <s v="İsim 15"/>
    <s v="01.01.2012"/>
    <x v="11"/>
    <x v="0"/>
    <x v="2"/>
    <x v="1"/>
    <s v="01.01.1992"/>
    <n v="32.863888888888887"/>
    <n v="2169.7000000000003"/>
    <n v="13018.199999999999"/>
    <n v="43394"/>
  </r>
  <r>
    <x v="1"/>
    <s v="İsim 16"/>
    <s v="01.01.2008"/>
    <x v="6"/>
    <x v="1"/>
    <x v="1"/>
    <x v="1"/>
    <s v="01.01.1974"/>
    <n v="51.125"/>
    <n v="2182.2000000000003"/>
    <n v="13093.199999999999"/>
    <n v="43644"/>
  </r>
  <r>
    <x v="1"/>
    <s v="İsim 17"/>
    <s v="01.01.2013"/>
    <x v="5"/>
    <x v="1"/>
    <x v="0"/>
    <x v="1"/>
    <s v="01.01.2005"/>
    <n v="19.672222222222221"/>
    <n v="1964.75"/>
    <n v="11788.5"/>
    <n v="39295"/>
  </r>
  <r>
    <x v="1"/>
    <s v="İsim 18"/>
    <s v="01.01.2009"/>
    <x v="12"/>
    <x v="1"/>
    <x v="2"/>
    <x v="1"/>
    <s v="01.01.2000"/>
    <n v="24.747222222222224"/>
    <n v="1506.95"/>
    <n v="9041.6999999999989"/>
    <n v="30139"/>
  </r>
  <r>
    <x v="1"/>
    <s v="İsim 19"/>
    <s v="01.01.2008"/>
    <x v="6"/>
    <x v="0"/>
    <x v="3"/>
    <x v="1"/>
    <s v="01.01.1987"/>
    <n v="37.93611111111111"/>
    <n v="1634.6000000000001"/>
    <n v="9807.6"/>
    <n v="32692"/>
  </r>
  <r>
    <x v="1"/>
    <s v="İsim 20"/>
    <s v="01.01.2001"/>
    <x v="0"/>
    <x v="1"/>
    <x v="1"/>
    <x v="1"/>
    <s v="01.01.1986"/>
    <n v="38.950000000000003"/>
    <n v="935.65000000000009"/>
    <n v="5613.9"/>
    <n v="18713"/>
  </r>
  <r>
    <x v="1"/>
    <s v="İsim 21"/>
    <s v="01.01.1999"/>
    <x v="7"/>
    <x v="0"/>
    <x v="1"/>
    <x v="2"/>
    <s v="01.01.2006"/>
    <n v="18.658333333333335"/>
    <n v="1953.95"/>
    <m/>
    <n v="39079"/>
  </r>
  <r>
    <x v="1"/>
    <s v="İsim 22"/>
    <s v="01.01.2019"/>
    <x v="13"/>
    <x v="0"/>
    <x v="3"/>
    <x v="2"/>
    <s v="01.01.1982"/>
    <n v="43.008333333333333"/>
    <n v="1068"/>
    <m/>
    <n v="21360"/>
  </r>
  <r>
    <x v="1"/>
    <s v="İsim 23"/>
    <s v="01.01.2023"/>
    <x v="14"/>
    <x v="0"/>
    <x v="0"/>
    <x v="2"/>
    <s v="01.01.1984"/>
    <n v="40.980555555555554"/>
    <n v="1485.15"/>
    <m/>
    <n v="29703"/>
  </r>
  <r>
    <x v="1"/>
    <s v="İsim 24"/>
    <s v="01.01.2022"/>
    <x v="15"/>
    <x v="0"/>
    <x v="3"/>
    <x v="2"/>
    <s v="01.01.1987"/>
    <n v="37.93611111111111"/>
    <n v="2021.95"/>
    <m/>
    <n v="40439"/>
  </r>
  <r>
    <x v="1"/>
    <s v="İsim 25"/>
    <s v="01.01.2021"/>
    <x v="16"/>
    <x v="1"/>
    <x v="0"/>
    <x v="2"/>
    <s v="01.01.1993"/>
    <n v="31.847222222222221"/>
    <n v="1109.1000000000001"/>
    <m/>
    <n v="22182"/>
  </r>
  <r>
    <x v="1"/>
    <s v="İsim 26"/>
    <s v="01.01.2021"/>
    <x v="16"/>
    <x v="1"/>
    <x v="1"/>
    <x v="2"/>
    <s v="01.01.1976"/>
    <n v="49.097222222222221"/>
    <n v="1314.3000000000002"/>
    <m/>
    <n v="26286"/>
  </r>
  <r>
    <x v="1"/>
    <s v="İsim 27"/>
    <s v="01.01.2006"/>
    <x v="17"/>
    <x v="0"/>
    <x v="1"/>
    <x v="2"/>
    <s v="01.01.1973"/>
    <n v="52.138888888888886"/>
    <n v="1169.1500000000001"/>
    <m/>
    <n v="23383"/>
  </r>
  <r>
    <x v="1"/>
    <s v="İsim 28"/>
    <s v="01.01.2008"/>
    <x v="6"/>
    <x v="0"/>
    <x v="3"/>
    <x v="2"/>
    <s v="01.01.1983"/>
    <n v="41.994444444444447"/>
    <n v="1097.1000000000001"/>
    <m/>
    <n v="21942"/>
  </r>
  <r>
    <x v="1"/>
    <s v="İsim 29"/>
    <s v="01.01.1999"/>
    <x v="7"/>
    <x v="0"/>
    <x v="2"/>
    <x v="2"/>
    <s v="01.01.2003"/>
    <n v="21.702777777777779"/>
    <n v="1827.65"/>
    <m/>
    <n v="36553"/>
  </r>
  <r>
    <x v="1"/>
    <s v="İsim 30"/>
    <s v="01.01.1999"/>
    <x v="7"/>
    <x v="0"/>
    <x v="3"/>
    <x v="2"/>
    <s v="01.01.1998"/>
    <n v="26.774999999999999"/>
    <n v="1264.9000000000001"/>
    <m/>
    <n v="25298"/>
  </r>
  <r>
    <x v="1"/>
    <s v="İsim 31"/>
    <s v="01.01.2008"/>
    <x v="6"/>
    <x v="1"/>
    <x v="1"/>
    <x v="2"/>
    <s v="01.01.1976"/>
    <n v="49.097222222222221"/>
    <n v="2083.9500000000003"/>
    <m/>
    <n v="41679"/>
  </r>
  <r>
    <x v="1"/>
    <s v="İsim 32"/>
    <s v="01.01.2004"/>
    <x v="4"/>
    <x v="0"/>
    <x v="1"/>
    <x v="2"/>
    <s v="01.01.2000"/>
    <n v="24.747222222222224"/>
    <n v="1793"/>
    <m/>
    <n v="35860"/>
  </r>
  <r>
    <x v="1"/>
    <s v="İsim 33"/>
    <s v="01.01.2003"/>
    <x v="10"/>
    <x v="0"/>
    <x v="0"/>
    <x v="2"/>
    <s v="01.01.1971"/>
    <n v="54.169444444444444"/>
    <n v="2016.8000000000002"/>
    <m/>
    <n v="40336"/>
  </r>
  <r>
    <x v="1"/>
    <s v="İsim 34"/>
    <s v="01.01.2004"/>
    <x v="4"/>
    <x v="0"/>
    <x v="0"/>
    <x v="3"/>
    <s v="01.01.1984"/>
    <n v="40.980555555555554"/>
    <n v="1946.15"/>
    <m/>
    <n v="38923"/>
  </r>
  <r>
    <x v="1"/>
    <s v="İsim 35"/>
    <s v="01.01.2021"/>
    <x v="16"/>
    <x v="0"/>
    <x v="3"/>
    <x v="3"/>
    <s v="01.01.1995"/>
    <n v="29.819444444444443"/>
    <n v="1958.0500000000002"/>
    <m/>
    <n v="39161"/>
  </r>
  <r>
    <x v="1"/>
    <s v="İsim 36"/>
    <s v="01.01.2023"/>
    <x v="14"/>
    <x v="1"/>
    <x v="2"/>
    <x v="3"/>
    <s v="01.01.1979"/>
    <n v="46.052777777777777"/>
    <n v="1020.85"/>
    <m/>
    <n v="20417"/>
  </r>
  <r>
    <x v="1"/>
    <s v="İsim 37"/>
    <s v="01.01.2006"/>
    <x v="17"/>
    <x v="0"/>
    <x v="1"/>
    <x v="3"/>
    <s v="01.01.1981"/>
    <n v="44.022222222222226"/>
    <n v="1787.8500000000001"/>
    <m/>
    <n v="35757"/>
  </r>
  <r>
    <x v="1"/>
    <s v="İsim 38"/>
    <s v="01.01.2022"/>
    <x v="15"/>
    <x v="1"/>
    <x v="0"/>
    <x v="3"/>
    <s v="01.01.1971"/>
    <n v="54.169444444444444"/>
    <n v="1255.9000000000001"/>
    <m/>
    <n v="25118"/>
  </r>
  <r>
    <x v="1"/>
    <s v="İsim 39"/>
    <s v="01.01.2004"/>
    <x v="4"/>
    <x v="1"/>
    <x v="3"/>
    <x v="3"/>
    <s v="01.01.2006"/>
    <n v="18.658333333333335"/>
    <n v="1550.2"/>
    <m/>
    <n v="31004"/>
  </r>
  <r>
    <x v="1"/>
    <s v="İsim 40"/>
    <s v="01.01.2024"/>
    <x v="9"/>
    <x v="0"/>
    <x v="0"/>
    <x v="3"/>
    <s v="01.01.1991"/>
    <n v="33.87777777777778"/>
    <n v="1100.6000000000001"/>
    <m/>
    <n v="22012"/>
  </r>
  <r>
    <x v="1"/>
    <s v="İsim 41"/>
    <s v="01.01.2016"/>
    <x v="18"/>
    <x v="0"/>
    <x v="0"/>
    <x v="3"/>
    <s v="01.01.1994"/>
    <n v="30.833333333333332"/>
    <n v="1215"/>
    <m/>
    <n v="24300"/>
  </r>
  <r>
    <x v="1"/>
    <s v="İsim 42"/>
    <s v="01.01.2004"/>
    <x v="4"/>
    <x v="1"/>
    <x v="3"/>
    <x v="3"/>
    <s v="01.01.1989"/>
    <n v="35.905555555555559"/>
    <n v="1800.5500000000002"/>
    <m/>
    <n v="36011"/>
  </r>
  <r>
    <x v="1"/>
    <s v="İsim 43"/>
    <s v="01.01.2002"/>
    <x v="3"/>
    <x v="1"/>
    <x v="2"/>
    <x v="4"/>
    <s v="01.01.1972"/>
    <n v="53.155555555555559"/>
    <n v="1597"/>
    <m/>
    <n v="31940"/>
  </r>
  <r>
    <x v="1"/>
    <s v="İsim 44"/>
    <s v="01.01.2011"/>
    <x v="1"/>
    <x v="1"/>
    <x v="2"/>
    <x v="4"/>
    <s v="01.01.1985"/>
    <n v="39.963888888888889"/>
    <n v="1786.8000000000002"/>
    <m/>
    <n v="35736"/>
  </r>
  <r>
    <x v="1"/>
    <s v="İsim 45"/>
    <s v="01.01.2013"/>
    <x v="5"/>
    <x v="0"/>
    <x v="0"/>
    <x v="4"/>
    <s v="01.01.1971"/>
    <n v="54.169444444444444"/>
    <n v="2063.75"/>
    <m/>
    <n v="41275"/>
  </r>
  <r>
    <x v="1"/>
    <s v="İsim 46"/>
    <s v="01.01.2006"/>
    <x v="17"/>
    <x v="0"/>
    <x v="3"/>
    <x v="4"/>
    <s v="01.01.1989"/>
    <n v="35.905555555555559"/>
    <n v="1782.65"/>
    <m/>
    <n v="35653"/>
  </r>
  <r>
    <x v="1"/>
    <s v="İsim 47"/>
    <s v="01.01.2007"/>
    <x v="19"/>
    <x v="0"/>
    <x v="3"/>
    <x v="4"/>
    <s v="01.01.1981"/>
    <n v="44.022222222222226"/>
    <n v="1014.0500000000001"/>
    <m/>
    <n v="20281"/>
  </r>
  <r>
    <x v="1"/>
    <s v="İsim 48"/>
    <s v="01.01.2019"/>
    <x v="13"/>
    <x v="0"/>
    <x v="2"/>
    <x v="4"/>
    <s v="01.01.2005"/>
    <n v="19.672222222222221"/>
    <n v="971.90000000000009"/>
    <m/>
    <n v="19438"/>
  </r>
  <r>
    <x v="1"/>
    <s v="İsim 49"/>
    <s v="01.01.2011"/>
    <x v="1"/>
    <x v="1"/>
    <x v="2"/>
    <x v="4"/>
    <s v="01.01.1990"/>
    <n v="34.891666666666666"/>
    <n v="2059.15"/>
    <m/>
    <n v="41183"/>
  </r>
  <r>
    <x v="1"/>
    <s v="İsim 50"/>
    <s v="01.01.2006"/>
    <x v="17"/>
    <x v="0"/>
    <x v="0"/>
    <x v="4"/>
    <s v="01.01.1973"/>
    <n v="52.138888888888886"/>
    <n v="1149.5"/>
    <m/>
    <n v="22990"/>
  </r>
  <r>
    <x v="1"/>
    <s v="İsim 51"/>
    <s v="01.01.2019"/>
    <x v="13"/>
    <x v="1"/>
    <x v="1"/>
    <x v="4"/>
    <s v="01.01.1984"/>
    <n v="40.980555555555554"/>
    <n v="1082.2"/>
    <m/>
    <n v="21644"/>
  </r>
  <r>
    <x v="1"/>
    <s v="İsim 52"/>
    <s v="01.01.2018"/>
    <x v="20"/>
    <x v="0"/>
    <x v="0"/>
    <x v="4"/>
    <s v="01.01.2001"/>
    <n v="23.730555555555554"/>
    <n v="2159.4"/>
    <m/>
    <n v="43188"/>
  </r>
  <r>
    <x v="1"/>
    <s v="İsim 53"/>
    <s v="01.01.2012"/>
    <x v="11"/>
    <x v="0"/>
    <x v="2"/>
    <x v="4"/>
    <s v="01.01.1976"/>
    <n v="49.097222222222221"/>
    <n v="1452.8000000000002"/>
    <m/>
    <n v="29056"/>
  </r>
  <r>
    <x v="1"/>
    <s v="İsim 54"/>
    <s v="01.01.2007"/>
    <x v="19"/>
    <x v="0"/>
    <x v="3"/>
    <x v="4"/>
    <s v="01.01.1998"/>
    <n v="26.774999999999999"/>
    <n v="1036.25"/>
    <m/>
    <n v="20725"/>
  </r>
  <r>
    <x v="1"/>
    <s v="İsim 55"/>
    <s v="01.01.2017"/>
    <x v="21"/>
    <x v="0"/>
    <x v="3"/>
    <x v="4"/>
    <s v="01.01.1977"/>
    <n v="48.080555555555556"/>
    <n v="1312.7"/>
    <m/>
    <n v="26254"/>
  </r>
  <r>
    <x v="1"/>
    <s v="İsim 56"/>
    <s v="01.01.2012"/>
    <x v="11"/>
    <x v="0"/>
    <x v="0"/>
    <x v="4"/>
    <s v="01.01.1997"/>
    <n v="27.788888888888888"/>
    <n v="2010.45"/>
    <m/>
    <n v="40209"/>
  </r>
  <r>
    <x v="1"/>
    <s v="İsim 57"/>
    <s v="01.01.2020"/>
    <x v="22"/>
    <x v="0"/>
    <x v="3"/>
    <x v="5"/>
    <s v="01.01.1974"/>
    <n v="51.125"/>
    <n v="911.05000000000007"/>
    <m/>
    <n v="18221"/>
  </r>
  <r>
    <x v="1"/>
    <s v="İsim 58"/>
    <s v="01.01.2019"/>
    <x v="13"/>
    <x v="1"/>
    <x v="3"/>
    <x v="5"/>
    <s v="01.01.1971"/>
    <n v="54.169444444444444"/>
    <n v="1297"/>
    <m/>
    <n v="25940"/>
  </r>
  <r>
    <x v="1"/>
    <s v="İsim 59"/>
    <s v="01.01.2001"/>
    <x v="0"/>
    <x v="1"/>
    <x v="0"/>
    <x v="5"/>
    <s v="01.01.2002"/>
    <n v="22.716666666666665"/>
    <n v="1400.65"/>
    <m/>
    <n v="28013"/>
  </r>
  <r>
    <x v="1"/>
    <s v="İsim 60"/>
    <s v="01.01.2012"/>
    <x v="11"/>
    <x v="1"/>
    <x v="1"/>
    <x v="5"/>
    <s v="01.01.1972"/>
    <n v="53.155555555555559"/>
    <n v="1886.1000000000001"/>
    <m/>
    <n v="37722"/>
  </r>
  <r>
    <x v="1"/>
    <s v="İsim 61"/>
    <s v="01.01.2004"/>
    <x v="4"/>
    <x v="0"/>
    <x v="0"/>
    <x v="5"/>
    <s v="01.01.2000"/>
    <n v="24.747222222222224"/>
    <n v="2094.85"/>
    <m/>
    <n v="41897"/>
  </r>
  <r>
    <x v="1"/>
    <s v="İsim 62"/>
    <s v="01.01.2022"/>
    <x v="15"/>
    <x v="0"/>
    <x v="0"/>
    <x v="5"/>
    <s v="01.01.1979"/>
    <n v="46.052777777777777"/>
    <n v="1644.3500000000001"/>
    <m/>
    <n v="32887"/>
  </r>
  <r>
    <x v="1"/>
    <s v="İsim 63"/>
    <s v="01.01.2000"/>
    <x v="23"/>
    <x v="1"/>
    <x v="2"/>
    <x v="5"/>
    <s v="01.01.2004"/>
    <n v="20.68888888888889"/>
    <n v="1507.8000000000002"/>
    <m/>
    <n v="30156"/>
  </r>
  <r>
    <x v="1"/>
    <s v="İsim 64"/>
    <s v="01.01.2008"/>
    <x v="6"/>
    <x v="1"/>
    <x v="0"/>
    <x v="5"/>
    <s v="01.01.1993"/>
    <n v="31.847222222222221"/>
    <n v="1563.3000000000002"/>
    <m/>
    <n v="31266"/>
  </r>
  <r>
    <x v="1"/>
    <s v="İsim 65"/>
    <s v="01.01.2023"/>
    <x v="14"/>
    <x v="1"/>
    <x v="2"/>
    <x v="5"/>
    <s v="01.01.1990"/>
    <n v="34.891666666666666"/>
    <n v="2225.0500000000002"/>
    <m/>
    <n v="44501"/>
  </r>
  <r>
    <x v="1"/>
    <s v="İsim 66"/>
    <s v="01.01.1999"/>
    <x v="7"/>
    <x v="0"/>
    <x v="1"/>
    <x v="5"/>
    <s v="01.01.1998"/>
    <n v="26.774999999999999"/>
    <n v="1754.2"/>
    <m/>
    <n v="35084"/>
  </r>
  <r>
    <x v="1"/>
    <s v="İsim 67"/>
    <s v="01.01.2009"/>
    <x v="12"/>
    <x v="1"/>
    <x v="1"/>
    <x v="5"/>
    <s v="01.01.2001"/>
    <n v="23.730555555555554"/>
    <n v="1310.45"/>
    <m/>
    <n v="26209"/>
  </r>
  <r>
    <x v="1"/>
    <s v="İsim 68"/>
    <s v="01.01.2013"/>
    <x v="5"/>
    <x v="1"/>
    <x v="0"/>
    <x v="5"/>
    <s v="01.01.1970"/>
    <n v="55.18333333333333"/>
    <n v="2093.6"/>
    <m/>
    <n v="41872"/>
  </r>
  <r>
    <x v="1"/>
    <s v="İsim 69"/>
    <s v="01.01.2004"/>
    <x v="4"/>
    <x v="0"/>
    <x v="3"/>
    <x v="5"/>
    <s v="01.01.2000"/>
    <n v="24.747222222222224"/>
    <n v="1185.5"/>
    <m/>
    <n v="23710"/>
  </r>
  <r>
    <x v="1"/>
    <s v="İsim 70"/>
    <s v="01.01.2001"/>
    <x v="0"/>
    <x v="1"/>
    <x v="0"/>
    <x v="6"/>
    <s v="01.01.1992"/>
    <n v="32.863888888888887"/>
    <n v="1902"/>
    <m/>
    <n v="38040"/>
  </r>
  <r>
    <x v="1"/>
    <s v="İsim 71"/>
    <s v="01.01.2011"/>
    <x v="1"/>
    <x v="1"/>
    <x v="1"/>
    <x v="6"/>
    <s v="01.01.1978"/>
    <n v="47.06666666666667"/>
    <n v="1205.25"/>
    <m/>
    <n v="24105"/>
  </r>
  <r>
    <x v="1"/>
    <s v="İsim 72"/>
    <s v="01.01.2014"/>
    <x v="24"/>
    <x v="0"/>
    <x v="2"/>
    <x v="6"/>
    <s v="01.01.2004"/>
    <n v="20.68888888888889"/>
    <n v="1700.65"/>
    <m/>
    <n v="34013"/>
  </r>
  <r>
    <x v="1"/>
    <s v="İsim 73"/>
    <s v="01.01.2009"/>
    <x v="12"/>
    <x v="0"/>
    <x v="1"/>
    <x v="6"/>
    <s v="01.01.1981"/>
    <n v="44.022222222222226"/>
    <n v="1171.7"/>
    <m/>
    <n v="23434"/>
  </r>
  <r>
    <x v="1"/>
    <s v="İsim 74"/>
    <s v="01.01.2009"/>
    <x v="12"/>
    <x v="1"/>
    <x v="3"/>
    <x v="6"/>
    <s v="01.01.2002"/>
    <n v="22.716666666666665"/>
    <n v="1775.9"/>
    <m/>
    <n v="35518"/>
  </r>
  <r>
    <x v="1"/>
    <s v="İsim 75"/>
    <s v="01.01.2014"/>
    <x v="24"/>
    <x v="1"/>
    <x v="0"/>
    <x v="6"/>
    <s v="01.01.1991"/>
    <n v="33.87777777777778"/>
    <n v="2085.3000000000002"/>
    <m/>
    <n v="41706"/>
  </r>
  <r>
    <x v="1"/>
    <s v="İsim 76"/>
    <s v="01.01.2017"/>
    <x v="21"/>
    <x v="1"/>
    <x v="3"/>
    <x v="6"/>
    <s v="01.01.1996"/>
    <n v="28.805555555555557"/>
    <n v="1360.5500000000002"/>
    <m/>
    <n v="27211"/>
  </r>
  <r>
    <x v="1"/>
    <s v="İsim 77"/>
    <s v="01.01.2013"/>
    <x v="5"/>
    <x v="0"/>
    <x v="1"/>
    <x v="6"/>
    <s v="01.01.1988"/>
    <n v="36.922222222222224"/>
    <n v="2158.5"/>
    <m/>
    <n v="43170"/>
  </r>
  <r>
    <x v="1"/>
    <s v="İsim 78"/>
    <s v="01.01.2001"/>
    <x v="0"/>
    <x v="0"/>
    <x v="1"/>
    <x v="6"/>
    <s v="01.01.1992"/>
    <n v="32.863888888888887"/>
    <n v="1879"/>
    <m/>
    <n v="37580"/>
  </r>
  <r>
    <x v="1"/>
    <s v="İsim 79"/>
    <s v="01.01.2018"/>
    <x v="20"/>
    <x v="1"/>
    <x v="3"/>
    <x v="7"/>
    <s v="01.01.2002"/>
    <n v="22.716666666666665"/>
    <n v="2007.4"/>
    <m/>
    <n v="40148"/>
  </r>
  <r>
    <x v="1"/>
    <s v="İsim 80"/>
    <s v="01.01.2006"/>
    <x v="17"/>
    <x v="1"/>
    <x v="0"/>
    <x v="7"/>
    <s v="01.01.1997"/>
    <n v="27.788888888888888"/>
    <n v="2223"/>
    <m/>
    <n v="44460"/>
  </r>
  <r>
    <x v="1"/>
    <s v="İsim 81"/>
    <s v="01.01.2005"/>
    <x v="2"/>
    <x v="0"/>
    <x v="2"/>
    <x v="7"/>
    <s v="01.01.1982"/>
    <n v="43.008333333333333"/>
    <n v="1578.2"/>
    <m/>
    <n v="31564"/>
  </r>
  <r>
    <x v="1"/>
    <s v="İsim 82"/>
    <s v="01.01.2004"/>
    <x v="4"/>
    <x v="1"/>
    <x v="1"/>
    <x v="7"/>
    <s v="01.01.1976"/>
    <n v="49.097222222222221"/>
    <n v="2197.5500000000002"/>
    <m/>
    <n v="43951"/>
  </r>
  <r>
    <x v="1"/>
    <s v="İsim 83"/>
    <s v="01.01.2016"/>
    <x v="18"/>
    <x v="0"/>
    <x v="2"/>
    <x v="7"/>
    <s v="01.01.1988"/>
    <n v="36.922222222222224"/>
    <n v="1369.6000000000001"/>
    <m/>
    <n v="27392"/>
  </r>
  <r>
    <x v="1"/>
    <s v="İsim 84"/>
    <s v="01.01.2023"/>
    <x v="14"/>
    <x v="0"/>
    <x v="1"/>
    <x v="7"/>
    <s v="01.01.1975"/>
    <n v="50.111111111111114"/>
    <n v="971.85"/>
    <m/>
    <n v="19437"/>
  </r>
  <r>
    <x v="1"/>
    <s v="İsim 85"/>
    <s v="01.01.2009"/>
    <x v="12"/>
    <x v="0"/>
    <x v="3"/>
    <x v="7"/>
    <s v="01.01.1993"/>
    <n v="31.847222222222221"/>
    <n v="1829.5500000000002"/>
    <m/>
    <n v="36591"/>
  </r>
  <r>
    <x v="1"/>
    <s v="İsim 86"/>
    <s v="01.01.2008"/>
    <x v="6"/>
    <x v="0"/>
    <x v="1"/>
    <x v="7"/>
    <s v="01.01.1982"/>
    <n v="43.008333333333333"/>
    <n v="1525.95"/>
    <m/>
    <n v="30519"/>
  </r>
  <r>
    <x v="1"/>
    <s v="İsim 87"/>
    <s v="01.01.2011"/>
    <x v="1"/>
    <x v="0"/>
    <x v="2"/>
    <x v="7"/>
    <s v="01.01.1977"/>
    <n v="48.080555555555556"/>
    <n v="1805.6000000000001"/>
    <m/>
    <n v="36112"/>
  </r>
  <r>
    <x v="1"/>
    <s v="İsim 88"/>
    <s v="01.01.2009"/>
    <x v="12"/>
    <x v="1"/>
    <x v="3"/>
    <x v="7"/>
    <s v="01.01.1990"/>
    <n v="34.891666666666666"/>
    <n v="1941.4"/>
    <m/>
    <n v="38828"/>
  </r>
  <r>
    <x v="1"/>
    <s v="İsim 89"/>
    <s v="01.01.2021"/>
    <x v="16"/>
    <x v="1"/>
    <x v="3"/>
    <x v="7"/>
    <s v="01.01.1977"/>
    <n v="48.080555555555556"/>
    <n v="2160.9500000000003"/>
    <m/>
    <n v="43219"/>
  </r>
  <r>
    <x v="1"/>
    <s v="İsim 90"/>
    <s v="01.01.2022"/>
    <x v="15"/>
    <x v="0"/>
    <x v="0"/>
    <x v="8"/>
    <s v="01.01.1985"/>
    <n v="39.963888888888889"/>
    <n v="1986.0500000000002"/>
    <n v="23832.6"/>
    <n v="39721"/>
  </r>
  <r>
    <x v="1"/>
    <s v="İsim 91"/>
    <s v="01.01.2004"/>
    <x v="4"/>
    <x v="1"/>
    <x v="3"/>
    <x v="8"/>
    <s v="01.01.1975"/>
    <n v="50.111111111111114"/>
    <n v="1922.1000000000001"/>
    <n v="23065.200000000001"/>
    <n v="38442"/>
  </r>
  <r>
    <x v="1"/>
    <s v="İsim 92"/>
    <s v="01.01.2018"/>
    <x v="20"/>
    <x v="0"/>
    <x v="0"/>
    <x v="8"/>
    <s v="01.01.2006"/>
    <n v="18.658333333333335"/>
    <n v="2020.8000000000002"/>
    <n v="24249.599999999999"/>
    <n v="40416"/>
  </r>
  <r>
    <x v="1"/>
    <s v="İsim 93"/>
    <s v="01.01.2020"/>
    <x v="22"/>
    <x v="0"/>
    <x v="1"/>
    <x v="8"/>
    <s v="01.01.1998"/>
    <n v="26.774999999999999"/>
    <n v="1165.9000000000001"/>
    <n v="13990.8"/>
    <n v="23318"/>
  </r>
  <r>
    <x v="1"/>
    <s v="İsim 94"/>
    <s v="01.01.1999"/>
    <x v="7"/>
    <x v="0"/>
    <x v="2"/>
    <x v="8"/>
    <s v="01.01.2006"/>
    <n v="18.658333333333335"/>
    <n v="1595.3000000000002"/>
    <n v="19143.599999999999"/>
    <n v="31906"/>
  </r>
  <r>
    <x v="1"/>
    <s v="İsim 95"/>
    <s v="01.01.2021"/>
    <x v="16"/>
    <x v="0"/>
    <x v="1"/>
    <x v="8"/>
    <s v="01.01.1974"/>
    <n v="51.125"/>
    <n v="1043.95"/>
    <n v="12527.4"/>
    <n v="20879"/>
  </r>
  <r>
    <x v="1"/>
    <s v="İsim 96"/>
    <s v="01.01.2003"/>
    <x v="10"/>
    <x v="1"/>
    <x v="3"/>
    <x v="8"/>
    <s v="01.01.2006"/>
    <n v="18.658333333333335"/>
    <n v="1617.95"/>
    <n v="19415.399999999998"/>
    <n v="32359"/>
  </r>
  <r>
    <x v="1"/>
    <s v="İsim 97"/>
    <s v="01.01.2013"/>
    <x v="5"/>
    <x v="1"/>
    <x v="0"/>
    <x v="8"/>
    <s v="01.01.1985"/>
    <n v="39.963888888888889"/>
    <n v="1329.5"/>
    <n v="15954"/>
    <n v="26590"/>
  </r>
  <r>
    <x v="1"/>
    <s v="İsim 98"/>
    <s v="01.01.2013"/>
    <x v="5"/>
    <x v="0"/>
    <x v="1"/>
    <x v="8"/>
    <s v="01.01.1998"/>
    <n v="26.774999999999999"/>
    <n v="1191.1500000000001"/>
    <n v="14293.8"/>
    <n v="23823"/>
  </r>
  <r>
    <x v="2"/>
    <s v="İsim 1"/>
    <s v="01.01.2001"/>
    <x v="0"/>
    <x v="0"/>
    <x v="0"/>
    <x v="0"/>
    <s v="01.01.1976"/>
    <n v="49.097222222222221"/>
    <n v="1697.75"/>
    <m/>
    <n v="33955"/>
  </r>
  <r>
    <x v="2"/>
    <s v="İsim 2"/>
    <s v="01.01.2011"/>
    <x v="1"/>
    <x v="0"/>
    <x v="1"/>
    <x v="0"/>
    <s v="01.01.1973"/>
    <n v="52.138888888888886"/>
    <n v="1353.4"/>
    <m/>
    <n v="27068"/>
  </r>
  <r>
    <x v="2"/>
    <s v="İsim 3"/>
    <s v="01.01.2005"/>
    <x v="2"/>
    <x v="1"/>
    <x v="2"/>
    <x v="0"/>
    <s v="01.01.1999"/>
    <n v="25.761111111111113"/>
    <n v="1497.3500000000001"/>
    <m/>
    <n v="29947"/>
  </r>
  <r>
    <x v="2"/>
    <s v="İsim 4"/>
    <s v="01.01.2002"/>
    <x v="3"/>
    <x v="0"/>
    <x v="0"/>
    <x v="0"/>
    <s v="01.01.1997"/>
    <n v="27.788888888888888"/>
    <n v="1887.95"/>
    <m/>
    <n v="37759"/>
  </r>
  <r>
    <x v="2"/>
    <s v="İsim 5"/>
    <s v="01.01.2004"/>
    <x v="4"/>
    <x v="0"/>
    <x v="3"/>
    <x v="0"/>
    <s v="01.01.1989"/>
    <n v="35.905555555555559"/>
    <n v="2157.5500000000002"/>
    <m/>
    <n v="43151"/>
  </r>
  <r>
    <x v="2"/>
    <s v="İsim 6"/>
    <s v="01.01.2013"/>
    <x v="5"/>
    <x v="1"/>
    <x v="0"/>
    <x v="0"/>
    <s v="01.01.1985"/>
    <n v="39.963888888888889"/>
    <n v="2127.0500000000002"/>
    <m/>
    <n v="42541"/>
  </r>
  <r>
    <x v="2"/>
    <s v="İsim 7"/>
    <s v="01.01.2008"/>
    <x v="6"/>
    <x v="0"/>
    <x v="0"/>
    <x v="0"/>
    <s v="01.01.1991"/>
    <n v="33.87777777777778"/>
    <n v="1802.3500000000001"/>
    <m/>
    <n v="36047"/>
  </r>
  <r>
    <x v="2"/>
    <s v="İsim 8"/>
    <s v="01.01.1999"/>
    <x v="7"/>
    <x v="0"/>
    <x v="2"/>
    <x v="0"/>
    <s v="01.01.1992"/>
    <n v="32.863888888888887"/>
    <n v="1657.3000000000002"/>
    <m/>
    <n v="33146"/>
  </r>
  <r>
    <x v="2"/>
    <s v="İsim 9"/>
    <s v="01.01.2004"/>
    <x v="4"/>
    <x v="0"/>
    <x v="3"/>
    <x v="0"/>
    <s v="01.01.1995"/>
    <n v="29.819444444444443"/>
    <n v="1661.65"/>
    <m/>
    <n v="33233"/>
  </r>
  <r>
    <x v="2"/>
    <s v="İsim 10"/>
    <s v="01.01.2002"/>
    <x v="3"/>
    <x v="0"/>
    <x v="1"/>
    <x v="1"/>
    <s v="01.01.1976"/>
    <n v="49.097222222222221"/>
    <n v="1475.3000000000002"/>
    <n v="8851.7999999999993"/>
    <n v="29506"/>
  </r>
  <r>
    <x v="2"/>
    <s v="İsim 11"/>
    <s v="01.01.2005"/>
    <x v="2"/>
    <x v="0"/>
    <x v="3"/>
    <x v="1"/>
    <s v="01.01.1974"/>
    <n v="51.125"/>
    <n v="1960.95"/>
    <n v="11765.699999999999"/>
    <n v="39219"/>
  </r>
  <r>
    <x v="2"/>
    <s v="İsim 12"/>
    <s v="01.01.2010"/>
    <x v="8"/>
    <x v="0"/>
    <x v="3"/>
    <x v="1"/>
    <s v="01.01.1979"/>
    <n v="46.052777777777777"/>
    <n v="1614.15"/>
    <n v="9684.9"/>
    <n v="32283"/>
  </r>
  <r>
    <x v="2"/>
    <s v="İsim 13"/>
    <s v="01.01.2024"/>
    <x v="9"/>
    <x v="0"/>
    <x v="2"/>
    <x v="1"/>
    <s v="01.01.1983"/>
    <n v="41.994444444444447"/>
    <n v="2124.75"/>
    <n v="12748.5"/>
    <n v="42495"/>
  </r>
  <r>
    <x v="2"/>
    <s v="İsim 14"/>
    <s v="01.01.2003"/>
    <x v="10"/>
    <x v="1"/>
    <x v="2"/>
    <x v="1"/>
    <s v="01.01.1989"/>
    <n v="35.905555555555559"/>
    <n v="1945.4"/>
    <n v="11672.4"/>
    <n v="38908"/>
  </r>
  <r>
    <x v="2"/>
    <s v="İsim 15"/>
    <s v="01.01.2012"/>
    <x v="11"/>
    <x v="0"/>
    <x v="2"/>
    <x v="1"/>
    <s v="01.01.1992"/>
    <n v="32.863888888888887"/>
    <n v="2209.5500000000002"/>
    <n v="13257.3"/>
    <n v="44191"/>
  </r>
  <r>
    <x v="2"/>
    <s v="İsim 16"/>
    <s v="01.01.2008"/>
    <x v="6"/>
    <x v="1"/>
    <x v="1"/>
    <x v="1"/>
    <s v="01.01.1974"/>
    <n v="51.125"/>
    <n v="1228.5"/>
    <n v="7371"/>
    <n v="24570"/>
  </r>
  <r>
    <x v="2"/>
    <s v="İsim 17"/>
    <s v="01.01.2013"/>
    <x v="5"/>
    <x v="1"/>
    <x v="0"/>
    <x v="1"/>
    <s v="01.01.2005"/>
    <n v="19.672222222222221"/>
    <n v="2179.8000000000002"/>
    <n v="13078.8"/>
    <n v="43596"/>
  </r>
  <r>
    <x v="2"/>
    <s v="İsim 18"/>
    <s v="01.01.2009"/>
    <x v="12"/>
    <x v="1"/>
    <x v="2"/>
    <x v="1"/>
    <s v="01.01.2000"/>
    <n v="24.747222222222224"/>
    <n v="1795.4"/>
    <n v="10772.4"/>
    <n v="35908"/>
  </r>
  <r>
    <x v="2"/>
    <s v="İsim 19"/>
    <s v="01.01.2008"/>
    <x v="6"/>
    <x v="0"/>
    <x v="3"/>
    <x v="1"/>
    <s v="01.01.1987"/>
    <n v="37.93611111111111"/>
    <n v="1871.25"/>
    <n v="11227.5"/>
    <n v="37425"/>
  </r>
  <r>
    <x v="2"/>
    <s v="İsim 20"/>
    <s v="01.01.2001"/>
    <x v="0"/>
    <x v="1"/>
    <x v="1"/>
    <x v="1"/>
    <s v="01.01.1986"/>
    <n v="38.950000000000003"/>
    <n v="1746.95"/>
    <n v="10481.699999999999"/>
    <n v="34939"/>
  </r>
  <r>
    <x v="2"/>
    <s v="İsim 21"/>
    <s v="01.01.1999"/>
    <x v="7"/>
    <x v="0"/>
    <x v="1"/>
    <x v="2"/>
    <s v="01.01.2006"/>
    <n v="18.658333333333335"/>
    <n v="917.25"/>
    <m/>
    <n v="18345"/>
  </r>
  <r>
    <x v="2"/>
    <s v="İsim 22"/>
    <s v="01.01.2019"/>
    <x v="13"/>
    <x v="0"/>
    <x v="3"/>
    <x v="2"/>
    <s v="01.01.1982"/>
    <n v="43.008333333333333"/>
    <n v="1548.4"/>
    <m/>
    <n v="30968"/>
  </r>
  <r>
    <x v="2"/>
    <s v="İsim 23"/>
    <s v="01.01.2023"/>
    <x v="14"/>
    <x v="0"/>
    <x v="0"/>
    <x v="2"/>
    <s v="01.01.1984"/>
    <n v="40.980555555555554"/>
    <n v="1434.0500000000002"/>
    <m/>
    <n v="28681"/>
  </r>
  <r>
    <x v="2"/>
    <s v="İsim 24"/>
    <s v="01.01.2022"/>
    <x v="15"/>
    <x v="0"/>
    <x v="3"/>
    <x v="2"/>
    <s v="01.01.1987"/>
    <n v="37.93611111111111"/>
    <n v="2023.1000000000001"/>
    <m/>
    <n v="40462"/>
  </r>
  <r>
    <x v="2"/>
    <s v="İsim 25"/>
    <s v="01.01.2021"/>
    <x v="16"/>
    <x v="1"/>
    <x v="0"/>
    <x v="2"/>
    <s v="01.01.1993"/>
    <n v="31.847222222222221"/>
    <n v="1564.4"/>
    <m/>
    <n v="31288"/>
  </r>
  <r>
    <x v="2"/>
    <s v="İsim 26"/>
    <s v="01.01.2021"/>
    <x v="16"/>
    <x v="1"/>
    <x v="1"/>
    <x v="2"/>
    <s v="01.01.1976"/>
    <n v="49.097222222222221"/>
    <n v="1385.8000000000002"/>
    <m/>
    <n v="27716"/>
  </r>
  <r>
    <x v="2"/>
    <s v="İsim 27"/>
    <s v="01.01.2006"/>
    <x v="17"/>
    <x v="0"/>
    <x v="1"/>
    <x v="2"/>
    <s v="01.01.1973"/>
    <n v="52.138888888888886"/>
    <n v="1124"/>
    <m/>
    <n v="22480"/>
  </r>
  <r>
    <x v="2"/>
    <s v="İsim 28"/>
    <s v="01.01.2008"/>
    <x v="6"/>
    <x v="0"/>
    <x v="3"/>
    <x v="2"/>
    <s v="01.01.1983"/>
    <n v="41.994444444444447"/>
    <n v="1491.65"/>
    <m/>
    <n v="29833"/>
  </r>
  <r>
    <x v="2"/>
    <s v="İsim 29"/>
    <s v="01.01.1999"/>
    <x v="7"/>
    <x v="0"/>
    <x v="2"/>
    <x v="2"/>
    <s v="01.01.2003"/>
    <n v="21.702777777777779"/>
    <n v="1484"/>
    <m/>
    <n v="29680"/>
  </r>
  <r>
    <x v="2"/>
    <s v="İsim 30"/>
    <s v="01.01.1999"/>
    <x v="7"/>
    <x v="0"/>
    <x v="3"/>
    <x v="2"/>
    <s v="01.01.1998"/>
    <n v="26.774999999999999"/>
    <n v="1647.3500000000001"/>
    <m/>
    <n v="32947"/>
  </r>
  <r>
    <x v="2"/>
    <s v="İsim 31"/>
    <s v="01.01.2008"/>
    <x v="6"/>
    <x v="1"/>
    <x v="1"/>
    <x v="2"/>
    <s v="01.01.1976"/>
    <n v="49.097222222222221"/>
    <n v="1394.15"/>
    <m/>
    <n v="27883"/>
  </r>
  <r>
    <x v="2"/>
    <s v="İsim 32"/>
    <s v="01.01.2004"/>
    <x v="4"/>
    <x v="0"/>
    <x v="1"/>
    <x v="2"/>
    <s v="01.01.2000"/>
    <n v="24.747222222222224"/>
    <n v="2238"/>
    <m/>
    <n v="44760"/>
  </r>
  <r>
    <x v="2"/>
    <s v="İsim 33"/>
    <s v="01.01.2003"/>
    <x v="10"/>
    <x v="0"/>
    <x v="0"/>
    <x v="2"/>
    <s v="01.01.1971"/>
    <n v="54.169444444444444"/>
    <n v="1976.4"/>
    <m/>
    <n v="39528"/>
  </r>
  <r>
    <x v="2"/>
    <s v="İsim 34"/>
    <s v="01.01.2004"/>
    <x v="4"/>
    <x v="0"/>
    <x v="0"/>
    <x v="3"/>
    <s v="01.01.1984"/>
    <n v="40.980555555555554"/>
    <n v="917.5"/>
    <m/>
    <n v="18350"/>
  </r>
  <r>
    <x v="2"/>
    <s v="İsim 35"/>
    <s v="01.01.2021"/>
    <x v="16"/>
    <x v="0"/>
    <x v="3"/>
    <x v="3"/>
    <s v="01.01.1995"/>
    <n v="29.819444444444443"/>
    <n v="1339.8000000000002"/>
    <m/>
    <n v="26796"/>
  </r>
  <r>
    <x v="2"/>
    <s v="İsim 36"/>
    <s v="01.01.2023"/>
    <x v="14"/>
    <x v="1"/>
    <x v="2"/>
    <x v="3"/>
    <s v="01.01.1979"/>
    <n v="46.052777777777777"/>
    <n v="1204.9000000000001"/>
    <m/>
    <n v="24098"/>
  </r>
  <r>
    <x v="2"/>
    <s v="İsim 37"/>
    <s v="01.01.2006"/>
    <x v="17"/>
    <x v="0"/>
    <x v="1"/>
    <x v="3"/>
    <s v="01.01.1981"/>
    <n v="44.022222222222226"/>
    <n v="1075.3500000000001"/>
    <m/>
    <n v="21507"/>
  </r>
  <r>
    <x v="2"/>
    <s v="İsim 38"/>
    <s v="01.01.2022"/>
    <x v="15"/>
    <x v="1"/>
    <x v="0"/>
    <x v="3"/>
    <s v="01.01.1971"/>
    <n v="54.169444444444444"/>
    <n v="2121.5"/>
    <m/>
    <n v="42430"/>
  </r>
  <r>
    <x v="2"/>
    <s v="İsim 39"/>
    <s v="01.01.2004"/>
    <x v="4"/>
    <x v="1"/>
    <x v="3"/>
    <x v="3"/>
    <s v="01.01.2006"/>
    <n v="18.658333333333335"/>
    <n v="1734.4"/>
    <m/>
    <n v="34688"/>
  </r>
  <r>
    <x v="2"/>
    <s v="İsim 40"/>
    <s v="01.01.2024"/>
    <x v="9"/>
    <x v="0"/>
    <x v="0"/>
    <x v="3"/>
    <s v="01.01.1991"/>
    <n v="33.87777777777778"/>
    <n v="1284.25"/>
    <m/>
    <n v="25685"/>
  </r>
  <r>
    <x v="2"/>
    <s v="İsim 41"/>
    <s v="01.01.2016"/>
    <x v="18"/>
    <x v="0"/>
    <x v="0"/>
    <x v="3"/>
    <s v="01.01.1994"/>
    <n v="30.833333333333332"/>
    <n v="1602.4"/>
    <m/>
    <n v="32048"/>
  </r>
  <r>
    <x v="2"/>
    <s v="İsim 42"/>
    <s v="01.01.2004"/>
    <x v="4"/>
    <x v="1"/>
    <x v="3"/>
    <x v="3"/>
    <s v="01.01.1989"/>
    <n v="35.905555555555559"/>
    <n v="1066.8500000000001"/>
    <m/>
    <n v="21337"/>
  </r>
  <r>
    <x v="2"/>
    <s v="İsim 43"/>
    <s v="01.01.2002"/>
    <x v="3"/>
    <x v="1"/>
    <x v="2"/>
    <x v="4"/>
    <s v="01.01.1972"/>
    <n v="53.155555555555559"/>
    <n v="1147.6500000000001"/>
    <m/>
    <n v="22953"/>
  </r>
  <r>
    <x v="2"/>
    <s v="İsim 44"/>
    <s v="01.01.2011"/>
    <x v="1"/>
    <x v="1"/>
    <x v="2"/>
    <x v="4"/>
    <s v="01.01.1985"/>
    <n v="39.963888888888889"/>
    <n v="1628.5"/>
    <m/>
    <n v="32570"/>
  </r>
  <r>
    <x v="2"/>
    <s v="İsim 45"/>
    <s v="01.01.2013"/>
    <x v="5"/>
    <x v="0"/>
    <x v="0"/>
    <x v="4"/>
    <s v="01.01.1971"/>
    <n v="54.169444444444444"/>
    <n v="1341.6000000000001"/>
    <m/>
    <n v="26832"/>
  </r>
  <r>
    <x v="2"/>
    <s v="İsim 46"/>
    <s v="01.01.2006"/>
    <x v="17"/>
    <x v="0"/>
    <x v="3"/>
    <x v="4"/>
    <s v="01.01.1989"/>
    <n v="35.905555555555559"/>
    <n v="1843.3500000000001"/>
    <m/>
    <n v="36867"/>
  </r>
  <r>
    <x v="2"/>
    <s v="İsim 47"/>
    <s v="01.01.2007"/>
    <x v="19"/>
    <x v="0"/>
    <x v="3"/>
    <x v="4"/>
    <s v="01.01.1981"/>
    <n v="44.022222222222226"/>
    <n v="1438.5500000000002"/>
    <m/>
    <n v="28771"/>
  </r>
  <r>
    <x v="2"/>
    <s v="İsim 48"/>
    <s v="01.01.2019"/>
    <x v="13"/>
    <x v="0"/>
    <x v="2"/>
    <x v="4"/>
    <s v="01.01.2005"/>
    <n v="19.672222222222221"/>
    <n v="1376.2"/>
    <m/>
    <n v="27524"/>
  </r>
  <r>
    <x v="2"/>
    <s v="İsim 49"/>
    <s v="01.01.2011"/>
    <x v="1"/>
    <x v="1"/>
    <x v="2"/>
    <x v="4"/>
    <s v="01.01.1990"/>
    <n v="34.891666666666666"/>
    <n v="1005.3000000000001"/>
    <m/>
    <n v="20106"/>
  </r>
  <r>
    <x v="2"/>
    <s v="İsim 50"/>
    <s v="01.01.2006"/>
    <x v="17"/>
    <x v="0"/>
    <x v="0"/>
    <x v="4"/>
    <s v="01.01.1973"/>
    <n v="52.138888888888886"/>
    <n v="2096.9"/>
    <m/>
    <n v="41938"/>
  </r>
  <r>
    <x v="2"/>
    <s v="İsim 51"/>
    <s v="01.01.2019"/>
    <x v="13"/>
    <x v="1"/>
    <x v="1"/>
    <x v="4"/>
    <s v="01.01.1984"/>
    <n v="40.980555555555554"/>
    <n v="2052.6"/>
    <m/>
    <n v="41052"/>
  </r>
  <r>
    <x v="2"/>
    <s v="İsim 52"/>
    <s v="01.01.2018"/>
    <x v="20"/>
    <x v="0"/>
    <x v="0"/>
    <x v="4"/>
    <s v="01.01.2001"/>
    <n v="23.730555555555554"/>
    <n v="1517.75"/>
    <m/>
    <n v="30355"/>
  </r>
  <r>
    <x v="2"/>
    <s v="İsim 53"/>
    <s v="01.01.2012"/>
    <x v="11"/>
    <x v="0"/>
    <x v="2"/>
    <x v="4"/>
    <s v="01.01.1976"/>
    <n v="49.097222222222221"/>
    <n v="1105.45"/>
    <m/>
    <n v="22109"/>
  </r>
  <r>
    <x v="2"/>
    <s v="İsim 54"/>
    <s v="01.01.2007"/>
    <x v="19"/>
    <x v="0"/>
    <x v="3"/>
    <x v="4"/>
    <s v="01.01.1998"/>
    <n v="26.774999999999999"/>
    <n v="1584.15"/>
    <m/>
    <n v="31683"/>
  </r>
  <r>
    <x v="2"/>
    <s v="İsim 55"/>
    <s v="01.01.2017"/>
    <x v="21"/>
    <x v="0"/>
    <x v="3"/>
    <x v="4"/>
    <s v="01.01.1977"/>
    <n v="48.080555555555556"/>
    <n v="980.05000000000007"/>
    <m/>
    <n v="19601"/>
  </r>
  <r>
    <x v="2"/>
    <s v="İsim 56"/>
    <s v="01.01.2012"/>
    <x v="11"/>
    <x v="0"/>
    <x v="0"/>
    <x v="4"/>
    <s v="01.01.1997"/>
    <n v="27.788888888888888"/>
    <n v="1323.3000000000002"/>
    <m/>
    <n v="26466"/>
  </r>
  <r>
    <x v="2"/>
    <s v="İsim 57"/>
    <s v="01.01.2020"/>
    <x v="22"/>
    <x v="0"/>
    <x v="3"/>
    <x v="5"/>
    <s v="01.01.1974"/>
    <n v="51.125"/>
    <n v="1664.65"/>
    <m/>
    <n v="33293"/>
  </r>
  <r>
    <x v="2"/>
    <s v="İsim 58"/>
    <s v="01.01.2019"/>
    <x v="13"/>
    <x v="1"/>
    <x v="3"/>
    <x v="5"/>
    <s v="01.01.1971"/>
    <n v="54.169444444444444"/>
    <n v="1156.75"/>
    <m/>
    <n v="23135"/>
  </r>
  <r>
    <x v="2"/>
    <s v="İsim 59"/>
    <s v="01.01.2001"/>
    <x v="0"/>
    <x v="1"/>
    <x v="0"/>
    <x v="5"/>
    <s v="01.01.2002"/>
    <n v="22.716666666666665"/>
    <n v="1872.8000000000002"/>
    <m/>
    <n v="37456"/>
  </r>
  <r>
    <x v="2"/>
    <s v="İsim 60"/>
    <s v="01.01.2012"/>
    <x v="11"/>
    <x v="1"/>
    <x v="1"/>
    <x v="5"/>
    <s v="01.01.1972"/>
    <n v="53.155555555555559"/>
    <n v="1506"/>
    <m/>
    <n v="30120"/>
  </r>
  <r>
    <x v="2"/>
    <s v="İsim 61"/>
    <s v="01.01.2004"/>
    <x v="4"/>
    <x v="0"/>
    <x v="0"/>
    <x v="5"/>
    <s v="01.01.2000"/>
    <n v="24.747222222222224"/>
    <n v="1134.75"/>
    <m/>
    <n v="22695"/>
  </r>
  <r>
    <x v="2"/>
    <s v="İsim 62"/>
    <s v="01.01.2022"/>
    <x v="15"/>
    <x v="0"/>
    <x v="0"/>
    <x v="5"/>
    <s v="01.01.1979"/>
    <n v="46.052777777777777"/>
    <n v="2073.15"/>
    <m/>
    <n v="41463"/>
  </r>
  <r>
    <x v="2"/>
    <s v="İsim 63"/>
    <s v="01.01.2000"/>
    <x v="23"/>
    <x v="1"/>
    <x v="2"/>
    <x v="5"/>
    <s v="01.01.2004"/>
    <n v="20.68888888888889"/>
    <n v="933.7"/>
    <m/>
    <n v="18674"/>
  </r>
  <r>
    <x v="2"/>
    <s v="İsim 64"/>
    <s v="01.01.2008"/>
    <x v="6"/>
    <x v="1"/>
    <x v="0"/>
    <x v="5"/>
    <s v="01.01.1993"/>
    <n v="31.847222222222221"/>
    <n v="2093.6"/>
    <m/>
    <n v="41872"/>
  </r>
  <r>
    <x v="2"/>
    <s v="İsim 65"/>
    <s v="01.01.2023"/>
    <x v="14"/>
    <x v="1"/>
    <x v="2"/>
    <x v="5"/>
    <s v="01.01.1990"/>
    <n v="34.891666666666666"/>
    <n v="1039.1000000000001"/>
    <m/>
    <n v="20782"/>
  </r>
  <r>
    <x v="2"/>
    <s v="İsim 66"/>
    <s v="01.01.1999"/>
    <x v="7"/>
    <x v="0"/>
    <x v="1"/>
    <x v="5"/>
    <s v="01.01.1998"/>
    <n v="26.774999999999999"/>
    <n v="1944.15"/>
    <m/>
    <n v="38883"/>
  </r>
  <r>
    <x v="2"/>
    <s v="İsim 67"/>
    <s v="01.01.2009"/>
    <x v="12"/>
    <x v="1"/>
    <x v="1"/>
    <x v="5"/>
    <s v="01.01.2001"/>
    <n v="23.730555555555554"/>
    <n v="1422.2"/>
    <m/>
    <n v="28444"/>
  </r>
  <r>
    <x v="2"/>
    <s v="İsim 68"/>
    <s v="01.01.2013"/>
    <x v="5"/>
    <x v="1"/>
    <x v="0"/>
    <x v="5"/>
    <s v="01.01.1970"/>
    <n v="55.18333333333333"/>
    <n v="1960.9"/>
    <m/>
    <n v="39218"/>
  </r>
  <r>
    <x v="2"/>
    <s v="İsim 69"/>
    <s v="01.01.2004"/>
    <x v="4"/>
    <x v="0"/>
    <x v="3"/>
    <x v="5"/>
    <s v="01.01.2000"/>
    <n v="24.747222222222224"/>
    <n v="2129.8000000000002"/>
    <m/>
    <n v="42596"/>
  </r>
  <r>
    <x v="2"/>
    <s v="İsim 70"/>
    <s v="01.01.2001"/>
    <x v="0"/>
    <x v="1"/>
    <x v="0"/>
    <x v="6"/>
    <s v="01.01.1992"/>
    <n v="32.863888888888887"/>
    <n v="1526.8000000000002"/>
    <m/>
    <n v="30536"/>
  </r>
  <r>
    <x v="2"/>
    <s v="İsim 71"/>
    <s v="01.01.2011"/>
    <x v="1"/>
    <x v="1"/>
    <x v="1"/>
    <x v="6"/>
    <s v="01.01.1978"/>
    <n v="47.06666666666667"/>
    <n v="1768.25"/>
    <m/>
    <n v="35365"/>
  </r>
  <r>
    <x v="2"/>
    <s v="İsim 72"/>
    <s v="01.01.2014"/>
    <x v="24"/>
    <x v="0"/>
    <x v="2"/>
    <x v="6"/>
    <s v="01.01.2004"/>
    <n v="20.68888888888889"/>
    <n v="1789.3000000000002"/>
    <m/>
    <n v="35786"/>
  </r>
  <r>
    <x v="2"/>
    <s v="İsim 73"/>
    <s v="01.01.2009"/>
    <x v="12"/>
    <x v="0"/>
    <x v="1"/>
    <x v="6"/>
    <s v="01.01.1981"/>
    <n v="44.022222222222226"/>
    <n v="1624.75"/>
    <m/>
    <n v="32495"/>
  </r>
  <r>
    <x v="2"/>
    <s v="İsim 74"/>
    <s v="01.01.2009"/>
    <x v="12"/>
    <x v="1"/>
    <x v="3"/>
    <x v="6"/>
    <s v="01.01.2002"/>
    <n v="22.716666666666665"/>
    <n v="1125.4000000000001"/>
    <m/>
    <n v="22508"/>
  </r>
  <r>
    <x v="2"/>
    <s v="İsim 75"/>
    <s v="01.01.2014"/>
    <x v="24"/>
    <x v="1"/>
    <x v="0"/>
    <x v="6"/>
    <s v="01.01.1991"/>
    <n v="33.87777777777778"/>
    <n v="1929.5500000000002"/>
    <m/>
    <n v="38591"/>
  </r>
  <r>
    <x v="2"/>
    <s v="İsim 76"/>
    <s v="01.01.2017"/>
    <x v="21"/>
    <x v="1"/>
    <x v="3"/>
    <x v="6"/>
    <s v="01.01.1996"/>
    <n v="28.805555555555557"/>
    <n v="1450.7"/>
    <m/>
    <n v="29014"/>
  </r>
  <r>
    <x v="2"/>
    <s v="İsim 77"/>
    <s v="01.01.2013"/>
    <x v="5"/>
    <x v="0"/>
    <x v="1"/>
    <x v="6"/>
    <s v="01.01.1988"/>
    <n v="36.922222222222224"/>
    <n v="2193.0500000000002"/>
    <m/>
    <n v="43861"/>
  </r>
  <r>
    <x v="2"/>
    <s v="İsim 78"/>
    <s v="01.01.2001"/>
    <x v="0"/>
    <x v="0"/>
    <x v="1"/>
    <x v="6"/>
    <s v="01.01.1992"/>
    <n v="32.863888888888887"/>
    <n v="1123.3500000000001"/>
    <m/>
    <n v="22467"/>
  </r>
  <r>
    <x v="2"/>
    <s v="İsim 79"/>
    <s v="01.01.2018"/>
    <x v="20"/>
    <x v="1"/>
    <x v="3"/>
    <x v="7"/>
    <s v="01.01.2002"/>
    <n v="22.716666666666665"/>
    <n v="2073.35"/>
    <m/>
    <n v="41467"/>
  </r>
  <r>
    <x v="2"/>
    <s v="İsim 80"/>
    <s v="01.01.2006"/>
    <x v="17"/>
    <x v="1"/>
    <x v="0"/>
    <x v="7"/>
    <s v="01.01.1997"/>
    <n v="27.788888888888888"/>
    <n v="1948.3000000000002"/>
    <m/>
    <n v="38966"/>
  </r>
  <r>
    <x v="2"/>
    <s v="İsim 81"/>
    <s v="01.01.2005"/>
    <x v="2"/>
    <x v="0"/>
    <x v="2"/>
    <x v="7"/>
    <s v="01.01.1982"/>
    <n v="43.008333333333333"/>
    <n v="1797.3000000000002"/>
    <m/>
    <n v="35946"/>
  </r>
  <r>
    <x v="2"/>
    <s v="İsim 82"/>
    <s v="01.01.2004"/>
    <x v="4"/>
    <x v="1"/>
    <x v="1"/>
    <x v="7"/>
    <s v="01.01.1976"/>
    <n v="49.097222222222221"/>
    <n v="1771.5500000000002"/>
    <m/>
    <n v="35431"/>
  </r>
  <r>
    <x v="2"/>
    <s v="İsim 83"/>
    <s v="01.01.2016"/>
    <x v="18"/>
    <x v="0"/>
    <x v="2"/>
    <x v="7"/>
    <s v="01.01.1988"/>
    <n v="36.922222222222224"/>
    <n v="1560.75"/>
    <m/>
    <n v="31215"/>
  </r>
  <r>
    <x v="2"/>
    <s v="İsim 84"/>
    <s v="01.01.2023"/>
    <x v="14"/>
    <x v="0"/>
    <x v="1"/>
    <x v="7"/>
    <s v="01.01.1975"/>
    <n v="50.111111111111114"/>
    <n v="1952.7"/>
    <m/>
    <n v="39054"/>
  </r>
  <r>
    <x v="2"/>
    <s v="İsim 85"/>
    <s v="01.01.2009"/>
    <x v="12"/>
    <x v="0"/>
    <x v="3"/>
    <x v="7"/>
    <s v="01.01.1993"/>
    <n v="31.847222222222221"/>
    <n v="1342.8000000000002"/>
    <m/>
    <n v="26856"/>
  </r>
  <r>
    <x v="2"/>
    <s v="İsim 86"/>
    <s v="01.01.2008"/>
    <x v="6"/>
    <x v="0"/>
    <x v="1"/>
    <x v="7"/>
    <s v="01.01.1982"/>
    <n v="43.008333333333333"/>
    <n v="2057.6"/>
    <m/>
    <n v="41152"/>
  </r>
  <r>
    <x v="2"/>
    <s v="İsim 87"/>
    <s v="01.01.2011"/>
    <x v="1"/>
    <x v="0"/>
    <x v="2"/>
    <x v="7"/>
    <s v="01.01.1977"/>
    <n v="48.080555555555556"/>
    <n v="1220.05"/>
    <m/>
    <n v="24401"/>
  </r>
  <r>
    <x v="2"/>
    <s v="İsim 88"/>
    <s v="01.01.2009"/>
    <x v="12"/>
    <x v="1"/>
    <x v="3"/>
    <x v="7"/>
    <s v="01.01.1990"/>
    <n v="34.891666666666666"/>
    <n v="1345.9"/>
    <m/>
    <n v="26918"/>
  </r>
  <r>
    <x v="2"/>
    <s v="İsim 89"/>
    <s v="01.01.2021"/>
    <x v="16"/>
    <x v="1"/>
    <x v="3"/>
    <x v="7"/>
    <s v="01.01.1977"/>
    <n v="48.080555555555556"/>
    <n v="2108.1"/>
    <m/>
    <n v="42162"/>
  </r>
  <r>
    <x v="2"/>
    <s v="İsim 90"/>
    <s v="01.01.2022"/>
    <x v="15"/>
    <x v="0"/>
    <x v="0"/>
    <x v="8"/>
    <s v="01.01.1985"/>
    <n v="39.963888888888889"/>
    <n v="1955.8000000000002"/>
    <n v="23469.599999999999"/>
    <n v="39116"/>
  </r>
  <r>
    <x v="2"/>
    <s v="İsim 91"/>
    <s v="01.01.2004"/>
    <x v="4"/>
    <x v="1"/>
    <x v="3"/>
    <x v="8"/>
    <s v="01.01.1975"/>
    <n v="50.111111111111114"/>
    <n v="1811.25"/>
    <n v="21735"/>
    <n v="36225"/>
  </r>
  <r>
    <x v="2"/>
    <s v="İsim 92"/>
    <s v="01.01.2018"/>
    <x v="20"/>
    <x v="0"/>
    <x v="0"/>
    <x v="8"/>
    <s v="01.01.2006"/>
    <n v="18.658333333333335"/>
    <n v="1305.3500000000001"/>
    <n v="15664.199999999999"/>
    <n v="26107"/>
  </r>
  <r>
    <x v="2"/>
    <s v="İsim 93"/>
    <s v="01.01.2020"/>
    <x v="22"/>
    <x v="0"/>
    <x v="1"/>
    <x v="8"/>
    <s v="01.01.1998"/>
    <n v="26.774999999999999"/>
    <n v="949.25"/>
    <n v="11391"/>
    <n v="18985"/>
  </r>
  <r>
    <x v="2"/>
    <s v="İsim 94"/>
    <s v="01.01.1999"/>
    <x v="7"/>
    <x v="0"/>
    <x v="2"/>
    <x v="8"/>
    <s v="01.01.2006"/>
    <n v="18.658333333333335"/>
    <n v="1485.75"/>
    <n v="17829"/>
    <n v="29715"/>
  </r>
  <r>
    <x v="2"/>
    <s v="İsim 95"/>
    <s v="01.01.2021"/>
    <x v="16"/>
    <x v="0"/>
    <x v="1"/>
    <x v="8"/>
    <s v="01.01.1974"/>
    <n v="51.125"/>
    <n v="2229.65"/>
    <n v="26755.8"/>
    <n v="44593"/>
  </r>
  <r>
    <x v="3"/>
    <s v="İsim 1"/>
    <s v="01.01.2001"/>
    <x v="0"/>
    <x v="0"/>
    <x v="0"/>
    <x v="0"/>
    <s v="01.01.1976"/>
    <n v="49.097222222222221"/>
    <n v="1853.95"/>
    <m/>
    <n v="37079"/>
  </r>
  <r>
    <x v="3"/>
    <s v="İsim 2"/>
    <s v="01.01.2011"/>
    <x v="1"/>
    <x v="0"/>
    <x v="1"/>
    <x v="0"/>
    <s v="01.01.1973"/>
    <n v="52.138888888888886"/>
    <n v="1993.5500000000002"/>
    <m/>
    <n v="39871"/>
  </r>
  <r>
    <x v="3"/>
    <s v="İsim 3"/>
    <s v="01.01.2005"/>
    <x v="2"/>
    <x v="1"/>
    <x v="2"/>
    <x v="0"/>
    <s v="01.01.1999"/>
    <n v="25.761111111111113"/>
    <n v="1363.8000000000002"/>
    <m/>
    <n v="27276"/>
  </r>
  <r>
    <x v="3"/>
    <s v="İsim 4"/>
    <s v="01.01.2002"/>
    <x v="3"/>
    <x v="0"/>
    <x v="0"/>
    <x v="0"/>
    <s v="01.01.1997"/>
    <n v="27.788888888888888"/>
    <n v="2198.65"/>
    <m/>
    <n v="43973"/>
  </r>
  <r>
    <x v="3"/>
    <s v="İsim 5"/>
    <s v="01.01.2004"/>
    <x v="4"/>
    <x v="0"/>
    <x v="3"/>
    <x v="0"/>
    <s v="01.01.1989"/>
    <n v="35.905555555555559"/>
    <n v="1895.6000000000001"/>
    <m/>
    <n v="37912"/>
  </r>
  <r>
    <x v="3"/>
    <s v="İsim 6"/>
    <s v="01.01.2013"/>
    <x v="5"/>
    <x v="1"/>
    <x v="0"/>
    <x v="0"/>
    <s v="01.01.1985"/>
    <n v="39.963888888888889"/>
    <n v="1445.0500000000002"/>
    <m/>
    <n v="28901"/>
  </r>
  <r>
    <x v="3"/>
    <s v="İsim 7"/>
    <s v="01.01.2008"/>
    <x v="6"/>
    <x v="0"/>
    <x v="0"/>
    <x v="0"/>
    <s v="01.01.1991"/>
    <n v="33.87777777777778"/>
    <n v="2227.8000000000002"/>
    <m/>
    <n v="44556"/>
  </r>
  <r>
    <x v="3"/>
    <s v="İsim 8"/>
    <s v="01.01.1999"/>
    <x v="7"/>
    <x v="0"/>
    <x v="2"/>
    <x v="0"/>
    <s v="01.01.1992"/>
    <n v="32.863888888888887"/>
    <n v="1153.8"/>
    <m/>
    <n v="23076"/>
  </r>
  <r>
    <x v="3"/>
    <s v="İsim 9"/>
    <s v="01.01.2004"/>
    <x v="4"/>
    <x v="0"/>
    <x v="3"/>
    <x v="0"/>
    <s v="01.01.1995"/>
    <n v="29.819444444444443"/>
    <n v="1413.75"/>
    <m/>
    <n v="28275"/>
  </r>
  <r>
    <x v="3"/>
    <s v="İsim 10"/>
    <s v="01.01.2002"/>
    <x v="3"/>
    <x v="0"/>
    <x v="1"/>
    <x v="1"/>
    <s v="01.01.1976"/>
    <n v="49.097222222222221"/>
    <n v="2005.0500000000002"/>
    <n v="12030.3"/>
    <n v="40101"/>
  </r>
  <r>
    <x v="3"/>
    <s v="İsim 11"/>
    <s v="01.01.2005"/>
    <x v="2"/>
    <x v="0"/>
    <x v="3"/>
    <x v="1"/>
    <s v="01.01.1974"/>
    <n v="51.125"/>
    <n v="1750.3500000000001"/>
    <n v="10502.1"/>
    <n v="35007"/>
  </r>
  <r>
    <x v="3"/>
    <s v="İsim 12"/>
    <s v="01.01.2010"/>
    <x v="8"/>
    <x v="0"/>
    <x v="3"/>
    <x v="1"/>
    <s v="01.01.1979"/>
    <n v="46.052777777777777"/>
    <n v="1235.9000000000001"/>
    <n v="7415.4"/>
    <n v="24718"/>
  </r>
  <r>
    <x v="3"/>
    <s v="İsim 13"/>
    <s v="01.01.2024"/>
    <x v="9"/>
    <x v="0"/>
    <x v="2"/>
    <x v="1"/>
    <s v="01.01.1983"/>
    <n v="41.994444444444447"/>
    <n v="2034.95"/>
    <n v="12209.699999999999"/>
    <n v="40699"/>
  </r>
  <r>
    <x v="3"/>
    <s v="İsim 14"/>
    <s v="01.01.2003"/>
    <x v="10"/>
    <x v="1"/>
    <x v="2"/>
    <x v="1"/>
    <s v="01.01.1989"/>
    <n v="35.905555555555559"/>
    <n v="2092.9"/>
    <n v="12557.4"/>
    <n v="41858"/>
  </r>
  <r>
    <x v="3"/>
    <s v="İsim 15"/>
    <s v="01.01.2012"/>
    <x v="11"/>
    <x v="0"/>
    <x v="2"/>
    <x v="1"/>
    <s v="01.01.1992"/>
    <n v="32.863888888888887"/>
    <n v="2242.35"/>
    <n v="13454.1"/>
    <n v="44847"/>
  </r>
  <r>
    <x v="3"/>
    <s v="İsim 16"/>
    <s v="01.01.2008"/>
    <x v="6"/>
    <x v="1"/>
    <x v="1"/>
    <x v="1"/>
    <s v="01.01.1974"/>
    <n v="51.125"/>
    <n v="962.45"/>
    <n v="5774.7"/>
    <n v="19249"/>
  </r>
  <r>
    <x v="3"/>
    <s v="İsim 17"/>
    <s v="01.01.2013"/>
    <x v="5"/>
    <x v="1"/>
    <x v="0"/>
    <x v="1"/>
    <s v="01.01.2005"/>
    <n v="19.672222222222221"/>
    <n v="2115.1"/>
    <n v="12690.6"/>
    <n v="42302"/>
  </r>
  <r>
    <x v="3"/>
    <s v="İsim 18"/>
    <s v="01.01.2009"/>
    <x v="12"/>
    <x v="1"/>
    <x v="2"/>
    <x v="1"/>
    <s v="01.01.2000"/>
    <n v="24.747222222222224"/>
    <n v="2193"/>
    <n v="13158"/>
    <n v="43860"/>
  </r>
  <r>
    <x v="3"/>
    <s v="İsim 19"/>
    <s v="01.01.2008"/>
    <x v="6"/>
    <x v="0"/>
    <x v="3"/>
    <x v="1"/>
    <s v="01.01.1987"/>
    <n v="37.93611111111111"/>
    <n v="1528.15"/>
    <n v="9168.9"/>
    <n v="30563"/>
  </r>
  <r>
    <x v="3"/>
    <s v="İsim 20"/>
    <s v="01.01.2001"/>
    <x v="0"/>
    <x v="1"/>
    <x v="1"/>
    <x v="1"/>
    <s v="01.01.1986"/>
    <n v="38.950000000000003"/>
    <n v="2080.15"/>
    <n v="12480.9"/>
    <n v="41603"/>
  </r>
  <r>
    <x v="3"/>
    <s v="İsim 21"/>
    <s v="01.01.1999"/>
    <x v="7"/>
    <x v="0"/>
    <x v="1"/>
    <x v="2"/>
    <s v="01.01.2006"/>
    <n v="18.658333333333335"/>
    <n v="2080.9"/>
    <m/>
    <n v="41618"/>
  </r>
  <r>
    <x v="3"/>
    <s v="İsim 22"/>
    <s v="01.01.2019"/>
    <x v="13"/>
    <x v="0"/>
    <x v="3"/>
    <x v="2"/>
    <s v="01.01.1982"/>
    <n v="43.008333333333333"/>
    <n v="1014.4000000000001"/>
    <m/>
    <n v="20288"/>
  </r>
  <r>
    <x v="3"/>
    <s v="İsim 23"/>
    <s v="01.01.2023"/>
    <x v="14"/>
    <x v="0"/>
    <x v="0"/>
    <x v="2"/>
    <s v="01.01.1984"/>
    <n v="40.980555555555554"/>
    <n v="902.80000000000007"/>
    <m/>
    <n v="18056"/>
  </r>
  <r>
    <x v="3"/>
    <s v="İsim 24"/>
    <s v="01.01.2022"/>
    <x v="15"/>
    <x v="0"/>
    <x v="3"/>
    <x v="2"/>
    <s v="01.01.1987"/>
    <n v="37.93611111111111"/>
    <n v="1093.7"/>
    <m/>
    <n v="21874"/>
  </r>
  <r>
    <x v="3"/>
    <s v="İsim 25"/>
    <s v="01.01.2021"/>
    <x v="16"/>
    <x v="1"/>
    <x v="0"/>
    <x v="2"/>
    <s v="01.01.1993"/>
    <n v="31.847222222222221"/>
    <n v="1609.6000000000001"/>
    <m/>
    <n v="32192"/>
  </r>
  <r>
    <x v="3"/>
    <s v="İsim 26"/>
    <s v="01.01.2021"/>
    <x v="16"/>
    <x v="1"/>
    <x v="1"/>
    <x v="2"/>
    <s v="01.01.1976"/>
    <n v="49.097222222222221"/>
    <n v="2151.35"/>
    <m/>
    <n v="43027"/>
  </r>
  <r>
    <x v="3"/>
    <s v="İsim 27"/>
    <s v="01.01.2006"/>
    <x v="17"/>
    <x v="0"/>
    <x v="1"/>
    <x v="2"/>
    <s v="01.01.1973"/>
    <n v="52.138888888888886"/>
    <n v="1187.1000000000001"/>
    <m/>
    <n v="23742"/>
  </r>
  <r>
    <x v="3"/>
    <s v="İsim 28"/>
    <s v="01.01.2008"/>
    <x v="6"/>
    <x v="0"/>
    <x v="3"/>
    <x v="2"/>
    <s v="01.01.1983"/>
    <n v="41.994444444444447"/>
    <n v="1458.1000000000001"/>
    <m/>
    <n v="29162"/>
  </r>
  <r>
    <x v="3"/>
    <s v="İsim 29"/>
    <s v="01.01.1999"/>
    <x v="7"/>
    <x v="0"/>
    <x v="2"/>
    <x v="2"/>
    <s v="01.01.2003"/>
    <n v="21.702777777777779"/>
    <n v="1288.1000000000001"/>
    <m/>
    <n v="25762"/>
  </r>
  <r>
    <x v="3"/>
    <s v="İsim 30"/>
    <s v="01.01.1999"/>
    <x v="7"/>
    <x v="0"/>
    <x v="3"/>
    <x v="2"/>
    <s v="01.01.1998"/>
    <n v="26.774999999999999"/>
    <n v="1590.8500000000001"/>
    <m/>
    <n v="31817"/>
  </r>
  <r>
    <x v="3"/>
    <s v="İsim 31"/>
    <s v="01.01.2008"/>
    <x v="6"/>
    <x v="1"/>
    <x v="1"/>
    <x v="2"/>
    <s v="01.01.1976"/>
    <n v="49.097222222222221"/>
    <n v="2214.15"/>
    <m/>
    <n v="44283"/>
  </r>
  <r>
    <x v="3"/>
    <s v="İsim 32"/>
    <s v="01.01.2004"/>
    <x v="4"/>
    <x v="0"/>
    <x v="1"/>
    <x v="2"/>
    <s v="01.01.2000"/>
    <n v="24.747222222222224"/>
    <n v="1561.4"/>
    <m/>
    <n v="31228"/>
  </r>
  <r>
    <x v="3"/>
    <s v="İsim 33"/>
    <s v="01.01.2003"/>
    <x v="10"/>
    <x v="0"/>
    <x v="0"/>
    <x v="2"/>
    <s v="01.01.1971"/>
    <n v="54.169444444444444"/>
    <n v="1693.5"/>
    <m/>
    <n v="33870"/>
  </r>
  <r>
    <x v="3"/>
    <s v="İsim 34"/>
    <s v="01.01.2004"/>
    <x v="4"/>
    <x v="0"/>
    <x v="0"/>
    <x v="3"/>
    <s v="01.01.1984"/>
    <n v="40.980555555555554"/>
    <n v="1981.15"/>
    <m/>
    <n v="39623"/>
  </r>
  <r>
    <x v="3"/>
    <s v="İsim 35"/>
    <s v="01.01.2021"/>
    <x v="16"/>
    <x v="0"/>
    <x v="3"/>
    <x v="3"/>
    <s v="01.01.1995"/>
    <n v="29.819444444444443"/>
    <n v="2089.3000000000002"/>
    <m/>
    <n v="41786"/>
  </r>
  <r>
    <x v="3"/>
    <s v="İsim 36"/>
    <s v="01.01.2023"/>
    <x v="14"/>
    <x v="1"/>
    <x v="2"/>
    <x v="3"/>
    <s v="01.01.1979"/>
    <n v="46.052777777777777"/>
    <n v="2168.2000000000003"/>
    <m/>
    <n v="43364"/>
  </r>
  <r>
    <x v="3"/>
    <s v="İsim 37"/>
    <s v="01.01.2006"/>
    <x v="17"/>
    <x v="0"/>
    <x v="1"/>
    <x v="3"/>
    <s v="01.01.1981"/>
    <n v="44.022222222222226"/>
    <n v="1113.3"/>
    <m/>
    <n v="22266"/>
  </r>
  <r>
    <x v="3"/>
    <s v="İsim 38"/>
    <s v="01.01.2022"/>
    <x v="15"/>
    <x v="1"/>
    <x v="0"/>
    <x v="3"/>
    <s v="01.01.1971"/>
    <n v="54.169444444444444"/>
    <n v="1769.1000000000001"/>
    <m/>
    <n v="35382"/>
  </r>
  <r>
    <x v="3"/>
    <s v="İsim 39"/>
    <s v="01.01.2004"/>
    <x v="4"/>
    <x v="1"/>
    <x v="3"/>
    <x v="3"/>
    <s v="01.01.2006"/>
    <n v="18.658333333333335"/>
    <n v="975.15000000000009"/>
    <m/>
    <n v="19503"/>
  </r>
  <r>
    <x v="3"/>
    <s v="İsim 40"/>
    <s v="01.01.2024"/>
    <x v="9"/>
    <x v="0"/>
    <x v="0"/>
    <x v="3"/>
    <s v="01.01.1991"/>
    <n v="33.87777777777778"/>
    <n v="977"/>
    <m/>
    <n v="19540"/>
  </r>
  <r>
    <x v="3"/>
    <s v="İsim 41"/>
    <s v="01.01.2016"/>
    <x v="18"/>
    <x v="0"/>
    <x v="0"/>
    <x v="3"/>
    <s v="01.01.1994"/>
    <n v="30.833333333333332"/>
    <n v="1339.65"/>
    <m/>
    <n v="26793"/>
  </r>
  <r>
    <x v="3"/>
    <s v="İsim 42"/>
    <s v="01.01.2004"/>
    <x v="4"/>
    <x v="1"/>
    <x v="3"/>
    <x v="3"/>
    <s v="01.01.1989"/>
    <n v="35.905555555555559"/>
    <n v="2246"/>
    <m/>
    <n v="44920"/>
  </r>
  <r>
    <x v="3"/>
    <s v="İsim 43"/>
    <s v="01.01.2002"/>
    <x v="3"/>
    <x v="1"/>
    <x v="2"/>
    <x v="4"/>
    <s v="01.01.1972"/>
    <n v="53.155555555555559"/>
    <n v="1928.3500000000001"/>
    <m/>
    <n v="38567"/>
  </r>
  <r>
    <x v="3"/>
    <s v="İsim 44"/>
    <s v="01.01.2011"/>
    <x v="1"/>
    <x v="1"/>
    <x v="2"/>
    <x v="4"/>
    <s v="01.01.1985"/>
    <n v="39.963888888888889"/>
    <n v="1275.3500000000001"/>
    <m/>
    <n v="25507"/>
  </r>
  <r>
    <x v="3"/>
    <s v="İsim 45"/>
    <s v="01.01.2013"/>
    <x v="5"/>
    <x v="0"/>
    <x v="0"/>
    <x v="4"/>
    <s v="01.01.1971"/>
    <n v="54.169444444444444"/>
    <n v="1153.8500000000001"/>
    <m/>
    <n v="23077"/>
  </r>
  <r>
    <x v="3"/>
    <s v="İsim 46"/>
    <s v="01.01.2006"/>
    <x v="17"/>
    <x v="0"/>
    <x v="3"/>
    <x v="4"/>
    <s v="01.01.1989"/>
    <n v="35.905555555555559"/>
    <n v="1095.05"/>
    <m/>
    <n v="21901"/>
  </r>
  <r>
    <x v="3"/>
    <s v="İsim 47"/>
    <s v="01.01.2007"/>
    <x v="19"/>
    <x v="0"/>
    <x v="3"/>
    <x v="4"/>
    <s v="01.01.1981"/>
    <n v="44.022222222222226"/>
    <n v="1328.8500000000001"/>
    <m/>
    <n v="26577"/>
  </r>
  <r>
    <x v="3"/>
    <s v="İsim 48"/>
    <s v="01.01.2019"/>
    <x v="13"/>
    <x v="0"/>
    <x v="2"/>
    <x v="4"/>
    <s v="01.01.2005"/>
    <n v="19.672222222222221"/>
    <n v="1465.6000000000001"/>
    <m/>
    <n v="29312"/>
  </r>
  <r>
    <x v="3"/>
    <s v="İsim 49"/>
    <s v="01.01.2011"/>
    <x v="1"/>
    <x v="1"/>
    <x v="2"/>
    <x v="4"/>
    <s v="01.01.1990"/>
    <n v="34.891666666666666"/>
    <n v="1951.15"/>
    <m/>
    <n v="39023"/>
  </r>
  <r>
    <x v="3"/>
    <s v="İsim 50"/>
    <s v="01.01.2006"/>
    <x v="17"/>
    <x v="0"/>
    <x v="0"/>
    <x v="4"/>
    <s v="01.01.1973"/>
    <n v="52.138888888888886"/>
    <n v="1030.3500000000001"/>
    <m/>
    <n v="20607"/>
  </r>
  <r>
    <x v="3"/>
    <s v="İsim 51"/>
    <s v="01.01.2019"/>
    <x v="13"/>
    <x v="1"/>
    <x v="1"/>
    <x v="4"/>
    <s v="01.01.1984"/>
    <n v="40.980555555555554"/>
    <n v="2151.5"/>
    <m/>
    <n v="43030"/>
  </r>
  <r>
    <x v="3"/>
    <s v="İsim 52"/>
    <s v="01.01.2018"/>
    <x v="20"/>
    <x v="0"/>
    <x v="0"/>
    <x v="4"/>
    <s v="01.01.2001"/>
    <n v="23.730555555555554"/>
    <n v="1933.8000000000002"/>
    <m/>
    <n v="38676"/>
  </r>
  <r>
    <x v="3"/>
    <s v="İsim 53"/>
    <s v="01.01.2012"/>
    <x v="11"/>
    <x v="0"/>
    <x v="2"/>
    <x v="4"/>
    <s v="01.01.1976"/>
    <n v="49.097222222222221"/>
    <n v="1450.9"/>
    <m/>
    <n v="29018"/>
  </r>
  <r>
    <x v="3"/>
    <s v="İsim 54"/>
    <s v="01.01.2007"/>
    <x v="19"/>
    <x v="0"/>
    <x v="3"/>
    <x v="4"/>
    <s v="01.01.1998"/>
    <n v="26.774999999999999"/>
    <n v="2027.5500000000002"/>
    <m/>
    <n v="40551"/>
  </r>
  <r>
    <x v="3"/>
    <s v="İsim 55"/>
    <s v="01.01.2017"/>
    <x v="21"/>
    <x v="0"/>
    <x v="3"/>
    <x v="4"/>
    <s v="01.01.1977"/>
    <n v="48.080555555555556"/>
    <n v="1713.5500000000002"/>
    <m/>
    <n v="34271"/>
  </r>
  <r>
    <x v="3"/>
    <s v="İsim 56"/>
    <s v="01.01.2012"/>
    <x v="11"/>
    <x v="0"/>
    <x v="0"/>
    <x v="4"/>
    <s v="01.01.1997"/>
    <n v="27.788888888888888"/>
    <n v="2247.8000000000002"/>
    <m/>
    <n v="44956"/>
  </r>
  <r>
    <x v="3"/>
    <s v="İsim 57"/>
    <s v="01.01.2020"/>
    <x v="22"/>
    <x v="0"/>
    <x v="3"/>
    <x v="5"/>
    <s v="01.01.1974"/>
    <n v="51.125"/>
    <n v="1553.9"/>
    <m/>
    <n v="31078"/>
  </r>
  <r>
    <x v="3"/>
    <s v="İsim 58"/>
    <s v="01.01.2019"/>
    <x v="13"/>
    <x v="1"/>
    <x v="3"/>
    <x v="5"/>
    <s v="01.01.1971"/>
    <n v="54.169444444444444"/>
    <n v="1563.65"/>
    <m/>
    <n v="31273"/>
  </r>
  <r>
    <x v="3"/>
    <s v="İsim 59"/>
    <s v="01.01.2001"/>
    <x v="0"/>
    <x v="1"/>
    <x v="0"/>
    <x v="5"/>
    <s v="01.01.2002"/>
    <n v="22.716666666666665"/>
    <n v="1021.2"/>
    <m/>
    <n v="20424"/>
  </r>
  <r>
    <x v="3"/>
    <s v="İsim 60"/>
    <s v="01.01.2012"/>
    <x v="11"/>
    <x v="1"/>
    <x v="1"/>
    <x v="5"/>
    <s v="01.01.1972"/>
    <n v="53.155555555555559"/>
    <n v="1820.65"/>
    <m/>
    <n v="36413"/>
  </r>
  <r>
    <x v="3"/>
    <s v="İsim 61"/>
    <s v="01.01.2004"/>
    <x v="4"/>
    <x v="0"/>
    <x v="0"/>
    <x v="5"/>
    <s v="01.01.2000"/>
    <n v="24.747222222222224"/>
    <n v="2173"/>
    <m/>
    <n v="43460"/>
  </r>
  <r>
    <x v="3"/>
    <s v="İsim 62"/>
    <s v="01.01.2022"/>
    <x v="15"/>
    <x v="0"/>
    <x v="0"/>
    <x v="5"/>
    <s v="01.01.1979"/>
    <n v="46.052777777777777"/>
    <n v="1217.3"/>
    <m/>
    <n v="24346"/>
  </r>
  <r>
    <x v="3"/>
    <s v="İsim 63"/>
    <s v="01.01.2000"/>
    <x v="23"/>
    <x v="1"/>
    <x v="2"/>
    <x v="5"/>
    <s v="01.01.2004"/>
    <n v="20.68888888888889"/>
    <n v="1186.6500000000001"/>
    <m/>
    <n v="23733"/>
  </r>
  <r>
    <x v="3"/>
    <s v="İsim 64"/>
    <s v="01.01.2008"/>
    <x v="6"/>
    <x v="1"/>
    <x v="0"/>
    <x v="5"/>
    <s v="01.01.1993"/>
    <n v="31.847222222222221"/>
    <n v="1037.5"/>
    <m/>
    <n v="20750"/>
  </r>
  <r>
    <x v="3"/>
    <s v="İsim 65"/>
    <s v="01.01.2023"/>
    <x v="14"/>
    <x v="1"/>
    <x v="2"/>
    <x v="5"/>
    <s v="01.01.1990"/>
    <n v="34.891666666666666"/>
    <n v="1247.75"/>
    <m/>
    <n v="24955"/>
  </r>
  <r>
    <x v="3"/>
    <s v="İsim 66"/>
    <s v="01.01.1999"/>
    <x v="7"/>
    <x v="0"/>
    <x v="1"/>
    <x v="5"/>
    <s v="01.01.1998"/>
    <n v="26.774999999999999"/>
    <n v="1185.5"/>
    <m/>
    <n v="23710"/>
  </r>
  <r>
    <x v="3"/>
    <s v="İsim 67"/>
    <s v="01.01.2009"/>
    <x v="12"/>
    <x v="1"/>
    <x v="1"/>
    <x v="5"/>
    <s v="01.01.2001"/>
    <n v="23.730555555555554"/>
    <n v="1590.25"/>
    <m/>
    <n v="31805"/>
  </r>
  <r>
    <x v="3"/>
    <s v="İsim 68"/>
    <s v="01.01.2013"/>
    <x v="5"/>
    <x v="1"/>
    <x v="0"/>
    <x v="5"/>
    <s v="01.01.1970"/>
    <n v="55.18333333333333"/>
    <n v="1968.1000000000001"/>
    <m/>
    <n v="39362"/>
  </r>
  <r>
    <x v="3"/>
    <s v="İsim 69"/>
    <s v="01.01.2004"/>
    <x v="4"/>
    <x v="0"/>
    <x v="3"/>
    <x v="5"/>
    <s v="01.01.2000"/>
    <n v="24.747222222222224"/>
    <n v="908.30000000000007"/>
    <m/>
    <n v="18166"/>
  </r>
  <r>
    <x v="3"/>
    <s v="İsim 70"/>
    <s v="01.01.2001"/>
    <x v="0"/>
    <x v="1"/>
    <x v="0"/>
    <x v="6"/>
    <s v="01.01.1992"/>
    <n v="32.863888888888887"/>
    <n v="1075.6000000000001"/>
    <m/>
    <n v="21512"/>
  </r>
  <r>
    <x v="3"/>
    <s v="İsim 71"/>
    <s v="01.01.2011"/>
    <x v="1"/>
    <x v="1"/>
    <x v="1"/>
    <x v="6"/>
    <s v="01.01.1978"/>
    <n v="47.06666666666667"/>
    <n v="1150.25"/>
    <m/>
    <n v="23005"/>
  </r>
  <r>
    <x v="3"/>
    <s v="İsim 72"/>
    <s v="01.01.2014"/>
    <x v="24"/>
    <x v="0"/>
    <x v="2"/>
    <x v="6"/>
    <s v="01.01.2004"/>
    <n v="20.68888888888889"/>
    <n v="1141.1000000000001"/>
    <m/>
    <n v="22822"/>
  </r>
  <r>
    <x v="3"/>
    <s v="İsim 73"/>
    <s v="01.01.2009"/>
    <x v="12"/>
    <x v="0"/>
    <x v="1"/>
    <x v="6"/>
    <s v="01.01.1981"/>
    <n v="44.022222222222226"/>
    <n v="1596.75"/>
    <m/>
    <n v="31935"/>
  </r>
  <r>
    <x v="3"/>
    <s v="İsim 74"/>
    <s v="01.01.2009"/>
    <x v="12"/>
    <x v="1"/>
    <x v="3"/>
    <x v="6"/>
    <s v="01.01.2002"/>
    <n v="22.716666666666665"/>
    <n v="1690.0500000000002"/>
    <m/>
    <n v="33801"/>
  </r>
  <r>
    <x v="3"/>
    <s v="İsim 75"/>
    <s v="01.01.2014"/>
    <x v="24"/>
    <x v="1"/>
    <x v="0"/>
    <x v="6"/>
    <s v="01.01.1991"/>
    <n v="33.87777777777778"/>
    <n v="1788.1000000000001"/>
    <m/>
    <n v="35762"/>
  </r>
  <r>
    <x v="3"/>
    <s v="İsim 76"/>
    <s v="01.01.2017"/>
    <x v="21"/>
    <x v="1"/>
    <x v="3"/>
    <x v="6"/>
    <s v="01.01.1996"/>
    <n v="28.805555555555557"/>
    <n v="900.7"/>
    <m/>
    <n v="18014"/>
  </r>
  <r>
    <x v="3"/>
    <s v="İsim 77"/>
    <s v="01.01.2013"/>
    <x v="5"/>
    <x v="0"/>
    <x v="1"/>
    <x v="6"/>
    <s v="01.01.1988"/>
    <n v="36.922222222222224"/>
    <n v="2206.0500000000002"/>
    <m/>
    <n v="44121"/>
  </r>
  <r>
    <x v="3"/>
    <s v="İsim 78"/>
    <s v="01.01.2001"/>
    <x v="0"/>
    <x v="0"/>
    <x v="1"/>
    <x v="6"/>
    <s v="01.01.1992"/>
    <n v="32.863888888888887"/>
    <n v="1352.8000000000002"/>
    <m/>
    <n v="27056"/>
  </r>
  <r>
    <x v="3"/>
    <s v="İsim 79"/>
    <s v="01.01.2018"/>
    <x v="20"/>
    <x v="1"/>
    <x v="3"/>
    <x v="7"/>
    <s v="01.01.2002"/>
    <n v="22.716666666666665"/>
    <n v="1376"/>
    <m/>
    <n v="27520"/>
  </r>
  <r>
    <x v="3"/>
    <s v="İsim 80"/>
    <s v="01.01.2006"/>
    <x v="17"/>
    <x v="1"/>
    <x v="0"/>
    <x v="7"/>
    <s v="01.01.1997"/>
    <n v="27.788888888888888"/>
    <n v="1395.7"/>
    <m/>
    <n v="27914"/>
  </r>
  <r>
    <x v="3"/>
    <s v="İsim 81"/>
    <s v="01.01.2005"/>
    <x v="2"/>
    <x v="0"/>
    <x v="2"/>
    <x v="7"/>
    <s v="01.01.1982"/>
    <n v="43.008333333333333"/>
    <n v="2065.15"/>
    <m/>
    <n v="41303"/>
  </r>
  <r>
    <x v="3"/>
    <s v="İsim 82"/>
    <s v="01.01.2004"/>
    <x v="4"/>
    <x v="1"/>
    <x v="1"/>
    <x v="7"/>
    <s v="01.01.1976"/>
    <n v="49.097222222222221"/>
    <n v="1946.9"/>
    <m/>
    <n v="38938"/>
  </r>
  <r>
    <x v="3"/>
    <s v="İsim 83"/>
    <s v="01.01.2016"/>
    <x v="18"/>
    <x v="0"/>
    <x v="2"/>
    <x v="7"/>
    <s v="01.01.1988"/>
    <n v="36.922222222222224"/>
    <n v="1495.6000000000001"/>
    <m/>
    <n v="29912"/>
  </r>
  <r>
    <x v="3"/>
    <s v="İsim 84"/>
    <s v="01.01.2023"/>
    <x v="14"/>
    <x v="0"/>
    <x v="1"/>
    <x v="7"/>
    <s v="01.01.1975"/>
    <n v="50.111111111111114"/>
    <n v="1984.15"/>
    <m/>
    <n v="39683"/>
  </r>
  <r>
    <x v="3"/>
    <s v="İsim 85"/>
    <s v="01.01.2009"/>
    <x v="12"/>
    <x v="0"/>
    <x v="3"/>
    <x v="7"/>
    <s v="01.01.1993"/>
    <n v="31.847222222222221"/>
    <n v="1519.3000000000002"/>
    <m/>
    <n v="30386"/>
  </r>
  <r>
    <x v="3"/>
    <s v="İsim 86"/>
    <s v="01.01.2008"/>
    <x v="6"/>
    <x v="0"/>
    <x v="1"/>
    <x v="7"/>
    <s v="01.01.1982"/>
    <n v="43.008333333333333"/>
    <n v="1780.75"/>
    <m/>
    <n v="35615"/>
  </r>
  <r>
    <x v="3"/>
    <s v="İsim 87"/>
    <s v="01.01.2011"/>
    <x v="1"/>
    <x v="0"/>
    <x v="2"/>
    <x v="7"/>
    <s v="01.01.1977"/>
    <n v="48.080555555555556"/>
    <n v="981.45"/>
    <m/>
    <n v="19629"/>
  </r>
  <r>
    <x v="3"/>
    <s v="İsim 88"/>
    <s v="01.01.2009"/>
    <x v="12"/>
    <x v="1"/>
    <x v="3"/>
    <x v="7"/>
    <s v="01.01.1990"/>
    <n v="34.891666666666666"/>
    <n v="1298.1000000000001"/>
    <m/>
    <n v="25962"/>
  </r>
  <r>
    <x v="3"/>
    <s v="İsim 89"/>
    <s v="01.01.2021"/>
    <x v="16"/>
    <x v="1"/>
    <x v="3"/>
    <x v="7"/>
    <s v="01.01.1977"/>
    <n v="48.080555555555556"/>
    <n v="1574"/>
    <m/>
    <n v="31480"/>
  </r>
  <r>
    <x v="3"/>
    <s v="İsim 90"/>
    <s v="01.01.2022"/>
    <x v="15"/>
    <x v="0"/>
    <x v="0"/>
    <x v="8"/>
    <s v="01.01.1985"/>
    <n v="39.963888888888889"/>
    <n v="1498.65"/>
    <n v="17983.8"/>
    <n v="29973"/>
  </r>
  <r>
    <x v="3"/>
    <s v="İsim 91"/>
    <s v="01.01.2004"/>
    <x v="4"/>
    <x v="1"/>
    <x v="3"/>
    <x v="8"/>
    <s v="01.01.1975"/>
    <n v="50.111111111111114"/>
    <n v="1739.1000000000001"/>
    <n v="20869.2"/>
    <n v="34782"/>
  </r>
  <r>
    <x v="3"/>
    <s v="İsim 92"/>
    <s v="01.01.2018"/>
    <x v="20"/>
    <x v="0"/>
    <x v="0"/>
    <x v="8"/>
    <s v="01.01.2006"/>
    <n v="18.658333333333335"/>
    <n v="1397"/>
    <n v="16764"/>
    <n v="27940"/>
  </r>
  <r>
    <x v="3"/>
    <s v="İsim 93"/>
    <s v="01.01.2020"/>
    <x v="22"/>
    <x v="0"/>
    <x v="1"/>
    <x v="8"/>
    <s v="01.01.1998"/>
    <n v="26.774999999999999"/>
    <n v="1794.9"/>
    <n v="21538.799999999999"/>
    <n v="35898"/>
  </r>
  <r>
    <x v="3"/>
    <s v="İsim 94"/>
    <s v="01.01.1999"/>
    <x v="7"/>
    <x v="0"/>
    <x v="2"/>
    <x v="8"/>
    <s v="01.01.2006"/>
    <n v="18.658333333333335"/>
    <n v="1411.5"/>
    <n v="16938"/>
    <n v="28230"/>
  </r>
  <r>
    <x v="3"/>
    <s v="İsim 95"/>
    <s v="01.01.2021"/>
    <x v="16"/>
    <x v="0"/>
    <x v="1"/>
    <x v="8"/>
    <s v="01.01.1974"/>
    <n v="51.125"/>
    <n v="1831.1000000000001"/>
    <n v="21973.200000000001"/>
    <n v="36622"/>
  </r>
  <r>
    <x v="3"/>
    <s v="İsim 96"/>
    <s v="01.01.2003"/>
    <x v="10"/>
    <x v="1"/>
    <x v="3"/>
    <x v="8"/>
    <s v="01.01.2006"/>
    <n v="18.658333333333335"/>
    <n v="1504.7"/>
    <n v="18056.399999999998"/>
    <n v="30094"/>
  </r>
  <r>
    <x v="3"/>
    <s v="İsim 97"/>
    <s v="01.01.2013"/>
    <x v="5"/>
    <x v="1"/>
    <x v="0"/>
    <x v="8"/>
    <s v="01.01.1985"/>
    <n v="39.963888888888889"/>
    <n v="982.30000000000007"/>
    <n v="11787.6"/>
    <n v="19646"/>
  </r>
  <r>
    <x v="3"/>
    <s v="İsim 98"/>
    <s v="01.01.2013"/>
    <x v="5"/>
    <x v="0"/>
    <x v="1"/>
    <x v="8"/>
    <s v="01.01.1998"/>
    <n v="26.774999999999999"/>
    <n v="920"/>
    <n v="11040"/>
    <n v="18400"/>
  </r>
  <r>
    <x v="4"/>
    <s v="İsim 1"/>
    <s v="01.01.2001"/>
    <x v="0"/>
    <x v="0"/>
    <x v="0"/>
    <x v="0"/>
    <s v="01.01.1976"/>
    <n v="49.097222222222221"/>
    <n v="1512.4"/>
    <m/>
    <n v="30248"/>
  </r>
  <r>
    <x v="4"/>
    <s v="İsim 2"/>
    <s v="01.01.2011"/>
    <x v="1"/>
    <x v="0"/>
    <x v="1"/>
    <x v="0"/>
    <s v="01.01.1973"/>
    <n v="52.138888888888886"/>
    <n v="1479.3000000000002"/>
    <m/>
    <n v="29586"/>
  </r>
  <r>
    <x v="4"/>
    <s v="İsim 3"/>
    <s v="01.01.2005"/>
    <x v="2"/>
    <x v="1"/>
    <x v="2"/>
    <x v="0"/>
    <s v="01.01.1999"/>
    <n v="25.761111111111113"/>
    <n v="1446.25"/>
    <m/>
    <n v="28925"/>
  </r>
  <r>
    <x v="4"/>
    <s v="İsim 4"/>
    <s v="01.01.2002"/>
    <x v="3"/>
    <x v="0"/>
    <x v="0"/>
    <x v="0"/>
    <s v="01.01.1997"/>
    <n v="27.788888888888888"/>
    <n v="1455.7"/>
    <m/>
    <n v="29114"/>
  </r>
  <r>
    <x v="4"/>
    <s v="İsim 5"/>
    <s v="01.01.2004"/>
    <x v="4"/>
    <x v="0"/>
    <x v="3"/>
    <x v="0"/>
    <s v="01.01.1989"/>
    <n v="35.905555555555559"/>
    <n v="2055.85"/>
    <m/>
    <n v="41117"/>
  </r>
  <r>
    <x v="4"/>
    <s v="İsim 6"/>
    <s v="01.01.2013"/>
    <x v="5"/>
    <x v="1"/>
    <x v="0"/>
    <x v="0"/>
    <s v="01.01.1985"/>
    <n v="39.963888888888889"/>
    <n v="2121.3000000000002"/>
    <m/>
    <n v="42426"/>
  </r>
  <r>
    <x v="4"/>
    <s v="İsim 7"/>
    <s v="01.01.2008"/>
    <x v="6"/>
    <x v="0"/>
    <x v="0"/>
    <x v="0"/>
    <s v="01.01.1991"/>
    <n v="33.87777777777778"/>
    <n v="1265.5500000000002"/>
    <m/>
    <n v="25311"/>
  </r>
  <r>
    <x v="4"/>
    <s v="İsim 8"/>
    <s v="01.01.1999"/>
    <x v="7"/>
    <x v="0"/>
    <x v="2"/>
    <x v="0"/>
    <s v="01.01.1992"/>
    <n v="32.863888888888887"/>
    <n v="1204.4000000000001"/>
    <m/>
    <n v="24088"/>
  </r>
  <r>
    <x v="4"/>
    <s v="İsim 9"/>
    <s v="01.01.2004"/>
    <x v="4"/>
    <x v="0"/>
    <x v="3"/>
    <x v="0"/>
    <s v="01.01.1995"/>
    <n v="29.819444444444443"/>
    <n v="1147.9000000000001"/>
    <m/>
    <n v="22958"/>
  </r>
  <r>
    <x v="4"/>
    <s v="İsim 10"/>
    <s v="01.01.2002"/>
    <x v="3"/>
    <x v="0"/>
    <x v="1"/>
    <x v="1"/>
    <s v="01.01.1976"/>
    <n v="49.097222222222221"/>
    <n v="1148.2"/>
    <n v="6889.2"/>
    <n v="22964"/>
  </r>
  <r>
    <x v="4"/>
    <s v="İsim 11"/>
    <s v="01.01.2005"/>
    <x v="2"/>
    <x v="0"/>
    <x v="3"/>
    <x v="1"/>
    <s v="01.01.1974"/>
    <n v="51.125"/>
    <n v="1252"/>
    <n v="7512"/>
    <n v="25040"/>
  </r>
  <r>
    <x v="4"/>
    <s v="İsim 12"/>
    <s v="01.01.2010"/>
    <x v="8"/>
    <x v="0"/>
    <x v="3"/>
    <x v="1"/>
    <s v="01.01.1979"/>
    <n v="46.052777777777777"/>
    <n v="1996.6000000000001"/>
    <n v="11979.6"/>
    <n v="39932"/>
  </r>
  <r>
    <x v="4"/>
    <s v="İsim 13"/>
    <s v="01.01.2024"/>
    <x v="9"/>
    <x v="0"/>
    <x v="2"/>
    <x v="1"/>
    <s v="01.01.1983"/>
    <n v="41.994444444444447"/>
    <n v="1609.8000000000002"/>
    <n v="9658.7999999999993"/>
    <n v="32196"/>
  </r>
  <r>
    <x v="4"/>
    <s v="İsim 14"/>
    <s v="01.01.2003"/>
    <x v="10"/>
    <x v="1"/>
    <x v="2"/>
    <x v="1"/>
    <s v="01.01.1989"/>
    <n v="35.905555555555559"/>
    <n v="1038.9000000000001"/>
    <n v="6233.4"/>
    <n v="20778"/>
  </r>
  <r>
    <x v="4"/>
    <s v="İsim 15"/>
    <s v="01.01.2012"/>
    <x v="11"/>
    <x v="0"/>
    <x v="2"/>
    <x v="1"/>
    <s v="01.01.1992"/>
    <n v="32.863888888888887"/>
    <n v="2037.45"/>
    <n v="12224.699999999999"/>
    <n v="40749"/>
  </r>
  <r>
    <x v="4"/>
    <s v="İsim 16"/>
    <s v="01.01.2008"/>
    <x v="6"/>
    <x v="1"/>
    <x v="1"/>
    <x v="1"/>
    <s v="01.01.1974"/>
    <n v="51.125"/>
    <n v="1830.8000000000002"/>
    <n v="10984.8"/>
    <n v="36616"/>
  </r>
  <r>
    <x v="4"/>
    <s v="İsim 17"/>
    <s v="01.01.2013"/>
    <x v="5"/>
    <x v="1"/>
    <x v="0"/>
    <x v="1"/>
    <s v="01.01.2005"/>
    <n v="19.672222222222221"/>
    <n v="1971.3500000000001"/>
    <n v="11828.1"/>
    <n v="39427"/>
  </r>
  <r>
    <x v="4"/>
    <s v="İsim 18"/>
    <s v="01.01.2009"/>
    <x v="12"/>
    <x v="1"/>
    <x v="2"/>
    <x v="1"/>
    <s v="01.01.2000"/>
    <n v="24.747222222222224"/>
    <n v="1955"/>
    <n v="11730"/>
    <n v="39100"/>
  </r>
  <r>
    <x v="4"/>
    <s v="İsim 19"/>
    <s v="01.01.2008"/>
    <x v="6"/>
    <x v="0"/>
    <x v="3"/>
    <x v="1"/>
    <s v="01.01.1987"/>
    <n v="37.93611111111111"/>
    <n v="2145.5500000000002"/>
    <n v="12873.3"/>
    <n v="42911"/>
  </r>
  <r>
    <x v="4"/>
    <s v="İsim 20"/>
    <s v="01.01.2001"/>
    <x v="0"/>
    <x v="1"/>
    <x v="1"/>
    <x v="1"/>
    <s v="01.01.1986"/>
    <n v="38.950000000000003"/>
    <n v="2166.85"/>
    <n v="13001.1"/>
    <n v="43337"/>
  </r>
  <r>
    <x v="4"/>
    <s v="İsim 21"/>
    <s v="01.01.1999"/>
    <x v="7"/>
    <x v="0"/>
    <x v="1"/>
    <x v="2"/>
    <s v="01.01.2006"/>
    <n v="18.658333333333335"/>
    <n v="932.80000000000007"/>
    <m/>
    <n v="18656"/>
  </r>
  <r>
    <x v="4"/>
    <s v="İsim 22"/>
    <s v="01.01.2019"/>
    <x v="13"/>
    <x v="0"/>
    <x v="3"/>
    <x v="2"/>
    <s v="01.01.1982"/>
    <n v="43.008333333333333"/>
    <n v="1846"/>
    <m/>
    <n v="36920"/>
  </r>
  <r>
    <x v="4"/>
    <s v="İsim 23"/>
    <s v="01.01.2023"/>
    <x v="14"/>
    <x v="0"/>
    <x v="0"/>
    <x v="2"/>
    <s v="01.01.1984"/>
    <n v="40.980555555555554"/>
    <n v="1154.8500000000001"/>
    <m/>
    <n v="23097"/>
  </r>
  <r>
    <x v="4"/>
    <s v="İsim 24"/>
    <s v="01.01.2022"/>
    <x v="15"/>
    <x v="0"/>
    <x v="3"/>
    <x v="2"/>
    <s v="01.01.1987"/>
    <n v="37.93611111111111"/>
    <n v="969.35"/>
    <m/>
    <n v="19387"/>
  </r>
  <r>
    <x v="4"/>
    <s v="İsim 25"/>
    <s v="01.01.2021"/>
    <x v="16"/>
    <x v="1"/>
    <x v="0"/>
    <x v="2"/>
    <s v="01.01.1993"/>
    <n v="31.847222222222221"/>
    <n v="2171.5"/>
    <m/>
    <n v="43430"/>
  </r>
  <r>
    <x v="4"/>
    <s v="İsim 26"/>
    <s v="01.01.2021"/>
    <x v="16"/>
    <x v="1"/>
    <x v="1"/>
    <x v="2"/>
    <s v="01.01.1976"/>
    <n v="49.097222222222221"/>
    <n v="994.2"/>
    <m/>
    <n v="19884"/>
  </r>
  <r>
    <x v="4"/>
    <s v="İsim 27"/>
    <s v="01.01.2006"/>
    <x v="17"/>
    <x v="0"/>
    <x v="1"/>
    <x v="2"/>
    <s v="01.01.1973"/>
    <n v="52.138888888888886"/>
    <n v="1966.7"/>
    <m/>
    <n v="39334"/>
  </r>
  <r>
    <x v="4"/>
    <s v="İsim 28"/>
    <s v="01.01.2008"/>
    <x v="6"/>
    <x v="0"/>
    <x v="3"/>
    <x v="2"/>
    <s v="01.01.1983"/>
    <n v="41.994444444444447"/>
    <n v="1926.7"/>
    <m/>
    <n v="38534"/>
  </r>
  <r>
    <x v="4"/>
    <s v="İsim 29"/>
    <s v="01.01.1999"/>
    <x v="7"/>
    <x v="0"/>
    <x v="2"/>
    <x v="2"/>
    <s v="01.01.2003"/>
    <n v="21.702777777777779"/>
    <n v="1375.95"/>
    <m/>
    <n v="27519"/>
  </r>
  <r>
    <x v="4"/>
    <s v="İsim 30"/>
    <s v="01.01.1999"/>
    <x v="7"/>
    <x v="0"/>
    <x v="3"/>
    <x v="2"/>
    <s v="01.01.1998"/>
    <n v="26.774999999999999"/>
    <n v="1539.15"/>
    <m/>
    <n v="30783"/>
  </r>
  <r>
    <x v="4"/>
    <s v="İsim 31"/>
    <s v="01.01.2008"/>
    <x v="6"/>
    <x v="1"/>
    <x v="1"/>
    <x v="2"/>
    <s v="01.01.1976"/>
    <n v="49.097222222222221"/>
    <n v="1145.05"/>
    <m/>
    <n v="22901"/>
  </r>
  <r>
    <x v="4"/>
    <s v="İsim 32"/>
    <s v="01.01.2004"/>
    <x v="4"/>
    <x v="0"/>
    <x v="1"/>
    <x v="2"/>
    <s v="01.01.2000"/>
    <n v="24.747222222222224"/>
    <n v="2124.4500000000003"/>
    <m/>
    <n v="42489"/>
  </r>
  <r>
    <x v="4"/>
    <s v="İsim 33"/>
    <s v="01.01.2003"/>
    <x v="10"/>
    <x v="0"/>
    <x v="0"/>
    <x v="2"/>
    <s v="01.01.1971"/>
    <n v="54.169444444444444"/>
    <n v="1029.75"/>
    <m/>
    <n v="20595"/>
  </r>
  <r>
    <x v="4"/>
    <s v="İsim 34"/>
    <s v="01.01.2004"/>
    <x v="4"/>
    <x v="0"/>
    <x v="0"/>
    <x v="3"/>
    <s v="01.01.1984"/>
    <n v="40.980555555555554"/>
    <n v="1006.95"/>
    <m/>
    <n v="20139"/>
  </r>
  <r>
    <x v="4"/>
    <s v="İsim 35"/>
    <s v="01.01.2021"/>
    <x v="16"/>
    <x v="0"/>
    <x v="3"/>
    <x v="3"/>
    <s v="01.01.1995"/>
    <n v="29.819444444444443"/>
    <n v="1052.4000000000001"/>
    <m/>
    <n v="21048"/>
  </r>
  <r>
    <x v="4"/>
    <s v="İsim 36"/>
    <s v="01.01.2023"/>
    <x v="14"/>
    <x v="1"/>
    <x v="2"/>
    <x v="3"/>
    <s v="01.01.1979"/>
    <n v="46.052777777777777"/>
    <n v="1949.0500000000002"/>
    <m/>
    <n v="38981"/>
  </r>
  <r>
    <x v="4"/>
    <s v="İsim 37"/>
    <s v="01.01.2006"/>
    <x v="17"/>
    <x v="0"/>
    <x v="1"/>
    <x v="3"/>
    <s v="01.01.1981"/>
    <n v="44.022222222222226"/>
    <n v="2179.5"/>
    <m/>
    <n v="43590"/>
  </r>
  <r>
    <x v="4"/>
    <s v="İsim 38"/>
    <s v="01.01.2022"/>
    <x v="15"/>
    <x v="1"/>
    <x v="0"/>
    <x v="3"/>
    <s v="01.01.1971"/>
    <n v="54.169444444444444"/>
    <n v="1810.0500000000002"/>
    <m/>
    <n v="36201"/>
  </r>
  <r>
    <x v="4"/>
    <s v="İsim 39"/>
    <s v="01.01.2004"/>
    <x v="4"/>
    <x v="1"/>
    <x v="3"/>
    <x v="3"/>
    <s v="01.01.2006"/>
    <n v="18.658333333333335"/>
    <n v="1073.5"/>
    <m/>
    <n v="21470"/>
  </r>
  <r>
    <x v="4"/>
    <s v="İsim 40"/>
    <s v="01.01.2024"/>
    <x v="9"/>
    <x v="0"/>
    <x v="0"/>
    <x v="3"/>
    <s v="01.01.1991"/>
    <n v="33.87777777777778"/>
    <n v="1784.45"/>
    <m/>
    <n v="35689"/>
  </r>
  <r>
    <x v="4"/>
    <s v="İsim 41"/>
    <s v="01.01.2016"/>
    <x v="18"/>
    <x v="0"/>
    <x v="0"/>
    <x v="3"/>
    <s v="01.01.1994"/>
    <n v="30.833333333333332"/>
    <n v="2143"/>
    <m/>
    <n v="42860"/>
  </r>
  <r>
    <x v="4"/>
    <s v="İsim 42"/>
    <s v="01.01.2004"/>
    <x v="4"/>
    <x v="1"/>
    <x v="3"/>
    <x v="3"/>
    <s v="01.01.1989"/>
    <n v="35.905555555555559"/>
    <n v="1666.45"/>
    <m/>
    <n v="33329"/>
  </r>
  <r>
    <x v="4"/>
    <s v="İsim 43"/>
    <s v="01.01.2002"/>
    <x v="3"/>
    <x v="1"/>
    <x v="2"/>
    <x v="4"/>
    <s v="01.01.1972"/>
    <n v="53.155555555555559"/>
    <n v="942.30000000000007"/>
    <m/>
    <n v="18846"/>
  </r>
  <r>
    <x v="4"/>
    <s v="İsim 44"/>
    <s v="01.01.2011"/>
    <x v="1"/>
    <x v="1"/>
    <x v="2"/>
    <x v="4"/>
    <s v="01.01.1985"/>
    <n v="39.963888888888889"/>
    <n v="2026.15"/>
    <m/>
    <n v="40523"/>
  </r>
  <r>
    <x v="4"/>
    <s v="İsim 45"/>
    <s v="01.01.2013"/>
    <x v="5"/>
    <x v="0"/>
    <x v="0"/>
    <x v="4"/>
    <s v="01.01.1971"/>
    <n v="54.169444444444444"/>
    <n v="2038.25"/>
    <m/>
    <n v="40765"/>
  </r>
  <r>
    <x v="4"/>
    <s v="İsim 46"/>
    <s v="01.01.2006"/>
    <x v="17"/>
    <x v="0"/>
    <x v="3"/>
    <x v="4"/>
    <s v="01.01.1989"/>
    <n v="35.905555555555559"/>
    <n v="1269.3500000000001"/>
    <m/>
    <n v="25387"/>
  </r>
  <r>
    <x v="4"/>
    <s v="İsim 47"/>
    <s v="01.01.2007"/>
    <x v="19"/>
    <x v="0"/>
    <x v="3"/>
    <x v="4"/>
    <s v="01.01.1981"/>
    <n v="44.022222222222226"/>
    <n v="1492.6000000000001"/>
    <m/>
    <n v="29852"/>
  </r>
  <r>
    <x v="4"/>
    <s v="İsim 48"/>
    <s v="01.01.2019"/>
    <x v="13"/>
    <x v="0"/>
    <x v="2"/>
    <x v="4"/>
    <s v="01.01.2005"/>
    <n v="19.672222222222221"/>
    <n v="1214"/>
    <m/>
    <n v="24280"/>
  </r>
  <r>
    <x v="4"/>
    <s v="İsim 49"/>
    <s v="01.01.2011"/>
    <x v="1"/>
    <x v="1"/>
    <x v="2"/>
    <x v="4"/>
    <s v="01.01.1990"/>
    <n v="34.891666666666666"/>
    <n v="1984.9"/>
    <m/>
    <n v="39698"/>
  </r>
  <r>
    <x v="4"/>
    <s v="İsim 50"/>
    <s v="01.01.2006"/>
    <x v="17"/>
    <x v="0"/>
    <x v="0"/>
    <x v="4"/>
    <s v="01.01.1973"/>
    <n v="52.138888888888886"/>
    <n v="1930.3500000000001"/>
    <m/>
    <n v="38607"/>
  </r>
  <r>
    <x v="4"/>
    <s v="İsim 51"/>
    <s v="01.01.2019"/>
    <x v="13"/>
    <x v="1"/>
    <x v="1"/>
    <x v="4"/>
    <s v="01.01.1984"/>
    <n v="40.980555555555554"/>
    <n v="1900.45"/>
    <m/>
    <n v="38009"/>
  </r>
  <r>
    <x v="4"/>
    <s v="İsim 52"/>
    <s v="01.01.2018"/>
    <x v="20"/>
    <x v="0"/>
    <x v="0"/>
    <x v="4"/>
    <s v="01.01.2001"/>
    <n v="23.730555555555554"/>
    <n v="1472.7"/>
    <m/>
    <n v="29454"/>
  </r>
  <r>
    <x v="4"/>
    <s v="İsim 53"/>
    <s v="01.01.2012"/>
    <x v="11"/>
    <x v="0"/>
    <x v="2"/>
    <x v="4"/>
    <s v="01.01.1976"/>
    <n v="49.097222222222221"/>
    <n v="2100.75"/>
    <m/>
    <n v="42015"/>
  </r>
  <r>
    <x v="4"/>
    <s v="İsim 54"/>
    <s v="01.01.2007"/>
    <x v="19"/>
    <x v="0"/>
    <x v="3"/>
    <x v="4"/>
    <s v="01.01.1998"/>
    <n v="26.774999999999999"/>
    <n v="2049.8000000000002"/>
    <m/>
    <n v="40996"/>
  </r>
  <r>
    <x v="4"/>
    <s v="İsim 55"/>
    <s v="01.01.2017"/>
    <x v="21"/>
    <x v="0"/>
    <x v="3"/>
    <x v="4"/>
    <s v="01.01.1977"/>
    <n v="48.080555555555556"/>
    <n v="2132.2000000000003"/>
    <m/>
    <n v="42644"/>
  </r>
  <r>
    <x v="4"/>
    <s v="İsim 56"/>
    <s v="01.01.2012"/>
    <x v="11"/>
    <x v="0"/>
    <x v="0"/>
    <x v="4"/>
    <s v="01.01.1997"/>
    <n v="27.788888888888888"/>
    <n v="1873.3500000000001"/>
    <m/>
    <n v="37467"/>
  </r>
  <r>
    <x v="4"/>
    <s v="İsim 57"/>
    <s v="01.01.2020"/>
    <x v="22"/>
    <x v="0"/>
    <x v="3"/>
    <x v="5"/>
    <s v="01.01.1974"/>
    <n v="51.125"/>
    <n v="1153.7"/>
    <m/>
    <n v="23074"/>
  </r>
  <r>
    <x v="4"/>
    <s v="İsim 58"/>
    <s v="01.01.2019"/>
    <x v="13"/>
    <x v="1"/>
    <x v="3"/>
    <x v="5"/>
    <s v="01.01.1971"/>
    <n v="54.169444444444444"/>
    <n v="1179.05"/>
    <m/>
    <n v="23581"/>
  </r>
  <r>
    <x v="4"/>
    <s v="İsim 59"/>
    <s v="01.01.2001"/>
    <x v="0"/>
    <x v="1"/>
    <x v="0"/>
    <x v="5"/>
    <s v="01.01.2002"/>
    <n v="22.716666666666665"/>
    <n v="1213.1500000000001"/>
    <m/>
    <n v="24263"/>
  </r>
  <r>
    <x v="4"/>
    <s v="İsim 60"/>
    <s v="01.01.2012"/>
    <x v="11"/>
    <x v="1"/>
    <x v="1"/>
    <x v="5"/>
    <s v="01.01.1972"/>
    <n v="53.155555555555559"/>
    <n v="1065.1500000000001"/>
    <m/>
    <n v="21303"/>
  </r>
  <r>
    <x v="4"/>
    <s v="İsim 61"/>
    <s v="01.01.2004"/>
    <x v="4"/>
    <x v="0"/>
    <x v="0"/>
    <x v="5"/>
    <s v="01.01.2000"/>
    <n v="24.747222222222224"/>
    <n v="1826.3500000000001"/>
    <m/>
    <n v="36527"/>
  </r>
  <r>
    <x v="4"/>
    <s v="İsim 62"/>
    <s v="01.01.2022"/>
    <x v="15"/>
    <x v="0"/>
    <x v="0"/>
    <x v="5"/>
    <s v="01.01.1979"/>
    <n v="46.052777777777777"/>
    <n v="1285.75"/>
    <m/>
    <n v="25715"/>
  </r>
  <r>
    <x v="4"/>
    <s v="İsim 63"/>
    <s v="01.01.2000"/>
    <x v="23"/>
    <x v="1"/>
    <x v="2"/>
    <x v="5"/>
    <s v="01.01.2004"/>
    <n v="20.68888888888889"/>
    <n v="1604.5"/>
    <m/>
    <n v="32090"/>
  </r>
  <r>
    <x v="4"/>
    <s v="İsim 64"/>
    <s v="01.01.2008"/>
    <x v="6"/>
    <x v="1"/>
    <x v="0"/>
    <x v="5"/>
    <s v="01.01.1993"/>
    <n v="31.847222222222221"/>
    <n v="943.80000000000007"/>
    <m/>
    <n v="18876"/>
  </r>
  <r>
    <x v="4"/>
    <s v="İsim 65"/>
    <s v="01.01.2023"/>
    <x v="14"/>
    <x v="1"/>
    <x v="2"/>
    <x v="5"/>
    <s v="01.01.1990"/>
    <n v="34.891666666666666"/>
    <n v="1524.6000000000001"/>
    <m/>
    <n v="30492"/>
  </r>
  <r>
    <x v="4"/>
    <s v="İsim 66"/>
    <s v="01.01.1999"/>
    <x v="7"/>
    <x v="0"/>
    <x v="1"/>
    <x v="5"/>
    <s v="01.01.1998"/>
    <n v="26.774999999999999"/>
    <n v="1874.65"/>
    <m/>
    <n v="37493"/>
  </r>
  <r>
    <x v="4"/>
    <s v="İsim 67"/>
    <s v="01.01.2009"/>
    <x v="12"/>
    <x v="1"/>
    <x v="1"/>
    <x v="5"/>
    <s v="01.01.2001"/>
    <n v="23.730555555555554"/>
    <n v="1521.1000000000001"/>
    <m/>
    <n v="30422"/>
  </r>
  <r>
    <x v="4"/>
    <s v="İsim 68"/>
    <s v="01.01.2013"/>
    <x v="5"/>
    <x v="1"/>
    <x v="0"/>
    <x v="5"/>
    <s v="01.01.1970"/>
    <n v="55.18333333333333"/>
    <n v="1124.45"/>
    <m/>
    <n v="22489"/>
  </r>
  <r>
    <x v="4"/>
    <s v="İsim 69"/>
    <s v="01.01.2004"/>
    <x v="4"/>
    <x v="0"/>
    <x v="3"/>
    <x v="5"/>
    <s v="01.01.2000"/>
    <n v="24.747222222222224"/>
    <n v="1204.6500000000001"/>
    <m/>
    <n v="24093"/>
  </r>
  <r>
    <x v="4"/>
    <s v="İsim 70"/>
    <s v="01.01.2001"/>
    <x v="0"/>
    <x v="1"/>
    <x v="0"/>
    <x v="6"/>
    <s v="01.01.1992"/>
    <n v="32.863888888888887"/>
    <n v="1534.15"/>
    <m/>
    <n v="30683"/>
  </r>
  <r>
    <x v="4"/>
    <s v="İsim 71"/>
    <s v="01.01.2011"/>
    <x v="1"/>
    <x v="1"/>
    <x v="1"/>
    <x v="6"/>
    <s v="01.01.1978"/>
    <n v="47.06666666666667"/>
    <n v="1539.4"/>
    <m/>
    <n v="30788"/>
  </r>
  <r>
    <x v="4"/>
    <s v="İsim 72"/>
    <s v="01.01.2014"/>
    <x v="24"/>
    <x v="0"/>
    <x v="2"/>
    <x v="6"/>
    <s v="01.01.2004"/>
    <n v="20.68888888888889"/>
    <n v="1121.8500000000001"/>
    <m/>
    <n v="22437"/>
  </r>
  <r>
    <x v="4"/>
    <s v="İsim 73"/>
    <s v="01.01.2009"/>
    <x v="12"/>
    <x v="0"/>
    <x v="1"/>
    <x v="6"/>
    <s v="01.01.1981"/>
    <n v="44.022222222222226"/>
    <n v="1379.3000000000002"/>
    <m/>
    <n v="27586"/>
  </r>
  <r>
    <x v="4"/>
    <s v="İsim 74"/>
    <s v="01.01.2009"/>
    <x v="12"/>
    <x v="1"/>
    <x v="3"/>
    <x v="6"/>
    <s v="01.01.2002"/>
    <n v="22.716666666666665"/>
    <n v="1685.7"/>
    <m/>
    <n v="33714"/>
  </r>
  <r>
    <x v="4"/>
    <s v="İsim 75"/>
    <s v="01.01.2014"/>
    <x v="24"/>
    <x v="1"/>
    <x v="0"/>
    <x v="6"/>
    <s v="01.01.1991"/>
    <n v="33.87777777777778"/>
    <n v="1487.9"/>
    <m/>
    <n v="29758"/>
  </r>
  <r>
    <x v="4"/>
    <s v="İsim 76"/>
    <s v="01.01.2017"/>
    <x v="21"/>
    <x v="1"/>
    <x v="3"/>
    <x v="6"/>
    <s v="01.01.1996"/>
    <n v="28.805555555555557"/>
    <n v="1895.3500000000001"/>
    <m/>
    <n v="37907"/>
  </r>
  <r>
    <x v="4"/>
    <s v="İsim 77"/>
    <s v="01.01.2013"/>
    <x v="5"/>
    <x v="0"/>
    <x v="1"/>
    <x v="6"/>
    <s v="01.01.1988"/>
    <n v="36.922222222222224"/>
    <n v="1291.75"/>
    <m/>
    <n v="25835"/>
  </r>
  <r>
    <x v="4"/>
    <s v="İsim 78"/>
    <s v="01.01.2001"/>
    <x v="0"/>
    <x v="0"/>
    <x v="1"/>
    <x v="6"/>
    <s v="01.01.1992"/>
    <n v="32.863888888888887"/>
    <n v="1687.0500000000002"/>
    <m/>
    <n v="33741"/>
  </r>
  <r>
    <x v="4"/>
    <s v="İsim 79"/>
    <s v="01.01.2018"/>
    <x v="20"/>
    <x v="1"/>
    <x v="3"/>
    <x v="7"/>
    <s v="01.01.2002"/>
    <n v="22.716666666666665"/>
    <n v="1638.15"/>
    <m/>
    <n v="32763"/>
  </r>
  <r>
    <x v="4"/>
    <s v="İsim 80"/>
    <s v="01.01.2006"/>
    <x v="17"/>
    <x v="1"/>
    <x v="0"/>
    <x v="7"/>
    <s v="01.01.1997"/>
    <n v="27.788888888888888"/>
    <n v="1647.5"/>
    <m/>
    <n v="32950"/>
  </r>
  <r>
    <x v="4"/>
    <s v="İsim 81"/>
    <s v="01.01.2005"/>
    <x v="2"/>
    <x v="0"/>
    <x v="2"/>
    <x v="7"/>
    <s v="01.01.1982"/>
    <n v="43.008333333333333"/>
    <n v="1285"/>
    <m/>
    <n v="25700"/>
  </r>
  <r>
    <x v="4"/>
    <s v="İsim 82"/>
    <s v="01.01.2004"/>
    <x v="4"/>
    <x v="1"/>
    <x v="1"/>
    <x v="7"/>
    <s v="01.01.1976"/>
    <n v="49.097222222222221"/>
    <n v="1102.1000000000001"/>
    <m/>
    <n v="22042"/>
  </r>
  <r>
    <x v="4"/>
    <s v="İsim 83"/>
    <s v="01.01.2016"/>
    <x v="18"/>
    <x v="0"/>
    <x v="2"/>
    <x v="7"/>
    <s v="01.01.1988"/>
    <n v="36.922222222222224"/>
    <n v="1846.95"/>
    <m/>
    <n v="36939"/>
  </r>
  <r>
    <x v="4"/>
    <s v="İsim 84"/>
    <s v="01.01.2023"/>
    <x v="14"/>
    <x v="0"/>
    <x v="1"/>
    <x v="7"/>
    <s v="01.01.1975"/>
    <n v="50.111111111111114"/>
    <n v="942.25"/>
    <m/>
    <n v="18845"/>
  </r>
  <r>
    <x v="4"/>
    <s v="İsim 85"/>
    <s v="01.01.2009"/>
    <x v="12"/>
    <x v="0"/>
    <x v="3"/>
    <x v="7"/>
    <s v="01.01.1993"/>
    <n v="31.847222222222221"/>
    <n v="1377.75"/>
    <m/>
    <n v="27555"/>
  </r>
  <r>
    <x v="4"/>
    <s v="İsim 86"/>
    <s v="01.01.2008"/>
    <x v="6"/>
    <x v="0"/>
    <x v="1"/>
    <x v="7"/>
    <s v="01.01.1982"/>
    <n v="43.008333333333333"/>
    <n v="1128.9000000000001"/>
    <m/>
    <n v="22578"/>
  </r>
  <r>
    <x v="4"/>
    <s v="İsim 87"/>
    <s v="01.01.2011"/>
    <x v="1"/>
    <x v="0"/>
    <x v="2"/>
    <x v="7"/>
    <s v="01.01.1977"/>
    <n v="48.080555555555556"/>
    <n v="1979.1000000000001"/>
    <m/>
    <n v="39582"/>
  </r>
  <r>
    <x v="4"/>
    <s v="İsim 88"/>
    <s v="01.01.2009"/>
    <x v="12"/>
    <x v="1"/>
    <x v="3"/>
    <x v="7"/>
    <s v="01.01.1990"/>
    <n v="34.891666666666666"/>
    <n v="1805.5500000000002"/>
    <m/>
    <n v="36111"/>
  </r>
  <r>
    <x v="4"/>
    <s v="İsim 89"/>
    <s v="01.01.2021"/>
    <x v="16"/>
    <x v="1"/>
    <x v="3"/>
    <x v="7"/>
    <s v="01.01.1977"/>
    <n v="48.080555555555556"/>
    <n v="1840.5500000000002"/>
    <m/>
    <n v="36811"/>
  </r>
  <r>
    <x v="4"/>
    <s v="İsim 90"/>
    <s v="01.01.2022"/>
    <x v="15"/>
    <x v="0"/>
    <x v="0"/>
    <x v="8"/>
    <s v="01.01.1985"/>
    <n v="39.963888888888889"/>
    <n v="1276.25"/>
    <n v="15315"/>
    <n v="25525"/>
  </r>
  <r>
    <x v="4"/>
    <s v="İsim 91"/>
    <s v="01.01.2004"/>
    <x v="4"/>
    <x v="1"/>
    <x v="3"/>
    <x v="8"/>
    <s v="01.01.1975"/>
    <n v="50.111111111111114"/>
    <n v="2160.15"/>
    <n v="25921.8"/>
    <n v="43203"/>
  </r>
  <r>
    <x v="4"/>
    <s v="İsim 92"/>
    <s v="01.01.2018"/>
    <x v="20"/>
    <x v="0"/>
    <x v="0"/>
    <x v="8"/>
    <s v="01.01.2006"/>
    <n v="18.658333333333335"/>
    <n v="1758.25"/>
    <n v="21099"/>
    <n v="35165"/>
  </r>
  <r>
    <x v="4"/>
    <s v="İsim 93"/>
    <s v="01.01.2020"/>
    <x v="22"/>
    <x v="0"/>
    <x v="1"/>
    <x v="8"/>
    <s v="01.01.1998"/>
    <n v="26.774999999999999"/>
    <n v="1157.8500000000001"/>
    <n v="13894.199999999999"/>
    <n v="23157"/>
  </r>
  <r>
    <x v="4"/>
    <s v="İsim 94"/>
    <s v="01.01.1999"/>
    <x v="7"/>
    <x v="0"/>
    <x v="2"/>
    <x v="8"/>
    <s v="01.01.2006"/>
    <n v="18.658333333333335"/>
    <n v="2143.25"/>
    <n v="25719"/>
    <n v="42865"/>
  </r>
  <r>
    <x v="4"/>
    <s v="İsim 95"/>
    <s v="01.01.2021"/>
    <x v="16"/>
    <x v="0"/>
    <x v="1"/>
    <x v="8"/>
    <s v="01.01.1974"/>
    <n v="51.125"/>
    <n v="1601"/>
    <n v="19212"/>
    <n v="32020"/>
  </r>
  <r>
    <x v="5"/>
    <s v="İsim 1"/>
    <s v="01.01.2001"/>
    <x v="0"/>
    <x v="0"/>
    <x v="0"/>
    <x v="0"/>
    <s v="01.01.1976"/>
    <n v="49.097222222222221"/>
    <n v="2249.1"/>
    <m/>
    <n v="44982"/>
  </r>
  <r>
    <x v="5"/>
    <s v="İsim 2"/>
    <s v="01.01.2011"/>
    <x v="1"/>
    <x v="0"/>
    <x v="1"/>
    <x v="0"/>
    <s v="01.01.1973"/>
    <n v="52.138888888888886"/>
    <n v="1090.6000000000001"/>
    <m/>
    <n v="21812"/>
  </r>
  <r>
    <x v="5"/>
    <s v="İsim 3"/>
    <s v="01.01.2005"/>
    <x v="2"/>
    <x v="1"/>
    <x v="2"/>
    <x v="0"/>
    <s v="01.01.1999"/>
    <n v="25.761111111111113"/>
    <n v="1682.25"/>
    <m/>
    <n v="33645"/>
  </r>
  <r>
    <x v="5"/>
    <s v="İsim 4"/>
    <s v="01.01.2002"/>
    <x v="3"/>
    <x v="0"/>
    <x v="0"/>
    <x v="0"/>
    <s v="01.01.1997"/>
    <n v="27.788888888888888"/>
    <n v="1439.8000000000002"/>
    <m/>
    <n v="28796"/>
  </r>
  <r>
    <x v="5"/>
    <s v="İsim 5"/>
    <s v="01.01.2004"/>
    <x v="4"/>
    <x v="0"/>
    <x v="3"/>
    <x v="0"/>
    <s v="01.01.1989"/>
    <n v="35.905555555555559"/>
    <n v="1280.3000000000002"/>
    <m/>
    <n v="25606"/>
  </r>
  <r>
    <x v="5"/>
    <s v="İsim 6"/>
    <s v="01.01.2013"/>
    <x v="5"/>
    <x v="1"/>
    <x v="0"/>
    <x v="0"/>
    <s v="01.01.1985"/>
    <n v="39.963888888888889"/>
    <n v="1913.15"/>
    <m/>
    <n v="38263"/>
  </r>
  <r>
    <x v="5"/>
    <s v="İsim 7"/>
    <s v="01.01.2008"/>
    <x v="6"/>
    <x v="0"/>
    <x v="0"/>
    <x v="0"/>
    <s v="01.01.1991"/>
    <n v="33.87777777777778"/>
    <n v="2013.8000000000002"/>
    <m/>
    <n v="40276"/>
  </r>
  <r>
    <x v="5"/>
    <s v="İsim 8"/>
    <s v="01.01.1999"/>
    <x v="7"/>
    <x v="0"/>
    <x v="2"/>
    <x v="0"/>
    <s v="01.01.1992"/>
    <n v="32.863888888888887"/>
    <n v="1844.45"/>
    <m/>
    <n v="36889"/>
  </r>
  <r>
    <x v="5"/>
    <s v="İsim 9"/>
    <s v="01.01.2004"/>
    <x v="4"/>
    <x v="0"/>
    <x v="3"/>
    <x v="0"/>
    <s v="01.01.1995"/>
    <n v="29.819444444444443"/>
    <n v="2244.9500000000003"/>
    <m/>
    <n v="44899"/>
  </r>
  <r>
    <x v="5"/>
    <s v="İsim 10"/>
    <s v="01.01.2002"/>
    <x v="3"/>
    <x v="0"/>
    <x v="1"/>
    <x v="1"/>
    <s v="01.01.1976"/>
    <n v="49.097222222222221"/>
    <n v="951.7"/>
    <n v="5710.2"/>
    <n v="19034"/>
  </r>
  <r>
    <x v="5"/>
    <s v="İsim 11"/>
    <s v="01.01.2005"/>
    <x v="2"/>
    <x v="0"/>
    <x v="3"/>
    <x v="1"/>
    <s v="01.01.1974"/>
    <n v="51.125"/>
    <n v="1341.8000000000002"/>
    <n v="8050.7999999999993"/>
    <n v="26836"/>
  </r>
  <r>
    <x v="5"/>
    <s v="İsim 12"/>
    <s v="01.01.2010"/>
    <x v="8"/>
    <x v="0"/>
    <x v="3"/>
    <x v="1"/>
    <s v="01.01.1979"/>
    <n v="46.052777777777777"/>
    <n v="1601.75"/>
    <n v="9610.5"/>
    <n v="32035"/>
  </r>
  <r>
    <x v="5"/>
    <s v="İsim 13"/>
    <s v="01.01.2024"/>
    <x v="9"/>
    <x v="0"/>
    <x v="2"/>
    <x v="1"/>
    <s v="01.01.1983"/>
    <n v="41.994444444444447"/>
    <n v="1957.6000000000001"/>
    <n v="11745.6"/>
    <n v="39152"/>
  </r>
  <r>
    <x v="5"/>
    <s v="İsim 14"/>
    <s v="01.01.2003"/>
    <x v="10"/>
    <x v="1"/>
    <x v="2"/>
    <x v="1"/>
    <s v="01.01.1989"/>
    <n v="35.905555555555559"/>
    <n v="2161.3000000000002"/>
    <n v="12967.8"/>
    <n v="43226"/>
  </r>
  <r>
    <x v="5"/>
    <s v="İsim 15"/>
    <s v="01.01.2012"/>
    <x v="11"/>
    <x v="0"/>
    <x v="2"/>
    <x v="1"/>
    <s v="01.01.1992"/>
    <n v="32.863888888888887"/>
    <n v="1687.8000000000002"/>
    <n v="10126.799999999999"/>
    <n v="33756"/>
  </r>
  <r>
    <x v="5"/>
    <s v="İsim 16"/>
    <s v="01.01.2008"/>
    <x v="6"/>
    <x v="1"/>
    <x v="1"/>
    <x v="1"/>
    <s v="01.01.1974"/>
    <n v="51.125"/>
    <n v="1272"/>
    <n v="7632"/>
    <n v="25440"/>
  </r>
  <r>
    <x v="5"/>
    <s v="İsim 17"/>
    <s v="01.01.2013"/>
    <x v="5"/>
    <x v="1"/>
    <x v="0"/>
    <x v="1"/>
    <s v="01.01.2005"/>
    <n v="19.672222222222221"/>
    <n v="2195.3000000000002"/>
    <n v="13171.8"/>
    <n v="43906"/>
  </r>
  <r>
    <x v="5"/>
    <s v="İsim 18"/>
    <s v="01.01.2009"/>
    <x v="12"/>
    <x v="1"/>
    <x v="2"/>
    <x v="1"/>
    <s v="01.01.2000"/>
    <n v="24.747222222222224"/>
    <n v="1753.5500000000002"/>
    <n v="10521.3"/>
    <n v="35071"/>
  </r>
  <r>
    <x v="5"/>
    <s v="İsim 19"/>
    <s v="01.01.2008"/>
    <x v="6"/>
    <x v="0"/>
    <x v="3"/>
    <x v="1"/>
    <s v="01.01.1987"/>
    <n v="37.93611111111111"/>
    <n v="1520.1000000000001"/>
    <n v="9120.6"/>
    <n v="30402"/>
  </r>
  <r>
    <x v="5"/>
    <s v="İsim 20"/>
    <s v="01.01.2001"/>
    <x v="0"/>
    <x v="1"/>
    <x v="1"/>
    <x v="1"/>
    <s v="01.01.1986"/>
    <n v="38.950000000000003"/>
    <n v="1292.1000000000001"/>
    <n v="7752.5999999999995"/>
    <n v="25842"/>
  </r>
  <r>
    <x v="5"/>
    <s v="İsim 21"/>
    <s v="01.01.1999"/>
    <x v="7"/>
    <x v="0"/>
    <x v="1"/>
    <x v="2"/>
    <s v="01.01.2006"/>
    <n v="18.658333333333335"/>
    <n v="1902.2"/>
    <m/>
    <n v="38044"/>
  </r>
  <r>
    <x v="5"/>
    <s v="İsim 22"/>
    <s v="01.01.2019"/>
    <x v="13"/>
    <x v="0"/>
    <x v="3"/>
    <x v="2"/>
    <s v="01.01.1982"/>
    <n v="43.008333333333333"/>
    <n v="1996.2"/>
    <m/>
    <n v="39924"/>
  </r>
  <r>
    <x v="5"/>
    <s v="İsim 23"/>
    <s v="01.01.2023"/>
    <x v="14"/>
    <x v="0"/>
    <x v="0"/>
    <x v="2"/>
    <s v="01.01.1984"/>
    <n v="40.980555555555554"/>
    <n v="2192.9"/>
    <m/>
    <n v="43858"/>
  </r>
  <r>
    <x v="5"/>
    <s v="İsim 24"/>
    <s v="01.01.2022"/>
    <x v="15"/>
    <x v="0"/>
    <x v="3"/>
    <x v="2"/>
    <s v="01.01.1987"/>
    <n v="37.93611111111111"/>
    <n v="2066.0500000000002"/>
    <m/>
    <n v="41321"/>
  </r>
  <r>
    <x v="5"/>
    <s v="İsim 25"/>
    <s v="01.01.2021"/>
    <x v="16"/>
    <x v="1"/>
    <x v="0"/>
    <x v="2"/>
    <s v="01.01.1993"/>
    <n v="31.847222222222221"/>
    <n v="1777.3500000000001"/>
    <m/>
    <n v="35547"/>
  </r>
  <r>
    <x v="5"/>
    <s v="İsim 26"/>
    <s v="01.01.2021"/>
    <x v="16"/>
    <x v="1"/>
    <x v="1"/>
    <x v="2"/>
    <s v="01.01.1976"/>
    <n v="49.097222222222221"/>
    <n v="1901.9"/>
    <m/>
    <n v="38038"/>
  </r>
  <r>
    <x v="5"/>
    <s v="İsim 27"/>
    <s v="01.01.2006"/>
    <x v="17"/>
    <x v="0"/>
    <x v="1"/>
    <x v="2"/>
    <s v="01.01.1973"/>
    <n v="52.138888888888886"/>
    <n v="1707.1000000000001"/>
    <m/>
    <n v="34142"/>
  </r>
  <r>
    <x v="5"/>
    <s v="İsim 28"/>
    <s v="01.01.2008"/>
    <x v="6"/>
    <x v="0"/>
    <x v="3"/>
    <x v="2"/>
    <s v="01.01.1983"/>
    <n v="41.994444444444447"/>
    <n v="1437.75"/>
    <m/>
    <n v="28755"/>
  </r>
  <r>
    <x v="5"/>
    <s v="İsim 29"/>
    <s v="01.01.1999"/>
    <x v="7"/>
    <x v="0"/>
    <x v="2"/>
    <x v="2"/>
    <s v="01.01.2003"/>
    <n v="21.702777777777779"/>
    <n v="1371"/>
    <m/>
    <n v="27420"/>
  </r>
  <r>
    <x v="5"/>
    <s v="İsim 30"/>
    <s v="01.01.1999"/>
    <x v="7"/>
    <x v="0"/>
    <x v="3"/>
    <x v="2"/>
    <s v="01.01.1998"/>
    <n v="26.774999999999999"/>
    <n v="1728.1000000000001"/>
    <m/>
    <n v="34562"/>
  </r>
  <r>
    <x v="5"/>
    <s v="İsim 31"/>
    <s v="01.01.2008"/>
    <x v="6"/>
    <x v="1"/>
    <x v="1"/>
    <x v="2"/>
    <s v="01.01.1976"/>
    <n v="49.097222222222221"/>
    <n v="1274.5"/>
    <m/>
    <n v="25490"/>
  </r>
  <r>
    <x v="5"/>
    <s v="İsim 32"/>
    <s v="01.01.2004"/>
    <x v="4"/>
    <x v="0"/>
    <x v="1"/>
    <x v="2"/>
    <s v="01.01.2000"/>
    <n v="24.747222222222224"/>
    <n v="1485.65"/>
    <m/>
    <n v="29713"/>
  </r>
  <r>
    <x v="5"/>
    <s v="İsim 33"/>
    <s v="01.01.2003"/>
    <x v="10"/>
    <x v="0"/>
    <x v="0"/>
    <x v="2"/>
    <s v="01.01.1971"/>
    <n v="54.169444444444444"/>
    <n v="1292.4000000000001"/>
    <m/>
    <n v="25848"/>
  </r>
  <r>
    <x v="5"/>
    <s v="İsim 34"/>
    <s v="01.01.2004"/>
    <x v="4"/>
    <x v="0"/>
    <x v="0"/>
    <x v="3"/>
    <s v="01.01.1984"/>
    <n v="40.980555555555554"/>
    <n v="2176.25"/>
    <m/>
    <n v="43525"/>
  </r>
  <r>
    <x v="5"/>
    <s v="İsim 35"/>
    <s v="01.01.2021"/>
    <x v="16"/>
    <x v="0"/>
    <x v="3"/>
    <x v="3"/>
    <s v="01.01.1995"/>
    <n v="29.819444444444443"/>
    <n v="1034.8"/>
    <m/>
    <n v="20696"/>
  </r>
  <r>
    <x v="5"/>
    <s v="İsim 36"/>
    <s v="01.01.2023"/>
    <x v="14"/>
    <x v="1"/>
    <x v="2"/>
    <x v="3"/>
    <s v="01.01.1979"/>
    <n v="46.052777777777777"/>
    <n v="1275.25"/>
    <m/>
    <n v="25505"/>
  </r>
  <r>
    <x v="5"/>
    <s v="İsim 37"/>
    <s v="01.01.2006"/>
    <x v="17"/>
    <x v="0"/>
    <x v="1"/>
    <x v="3"/>
    <s v="01.01.1981"/>
    <n v="44.022222222222226"/>
    <n v="1152"/>
    <m/>
    <n v="23040"/>
  </r>
  <r>
    <x v="5"/>
    <s v="İsim 38"/>
    <s v="01.01.2022"/>
    <x v="15"/>
    <x v="1"/>
    <x v="0"/>
    <x v="3"/>
    <s v="01.01.1971"/>
    <n v="54.169444444444444"/>
    <n v="1680.5500000000002"/>
    <m/>
    <n v="33611"/>
  </r>
  <r>
    <x v="5"/>
    <s v="İsim 39"/>
    <s v="01.01.2004"/>
    <x v="4"/>
    <x v="1"/>
    <x v="3"/>
    <x v="3"/>
    <s v="01.01.2006"/>
    <n v="18.658333333333335"/>
    <n v="1990.3500000000001"/>
    <m/>
    <n v="39807"/>
  </r>
  <r>
    <x v="5"/>
    <s v="İsim 40"/>
    <s v="01.01.2024"/>
    <x v="9"/>
    <x v="0"/>
    <x v="0"/>
    <x v="3"/>
    <s v="01.01.1991"/>
    <n v="33.87777777777778"/>
    <n v="1014.25"/>
    <m/>
    <n v="20285"/>
  </r>
  <r>
    <x v="5"/>
    <s v="İsim 41"/>
    <s v="01.01.2016"/>
    <x v="18"/>
    <x v="0"/>
    <x v="0"/>
    <x v="3"/>
    <s v="01.01.1994"/>
    <n v="30.833333333333332"/>
    <n v="1854.6000000000001"/>
    <m/>
    <n v="37092"/>
  </r>
  <r>
    <x v="5"/>
    <s v="İsim 42"/>
    <s v="01.01.2004"/>
    <x v="4"/>
    <x v="1"/>
    <x v="3"/>
    <x v="3"/>
    <s v="01.01.1989"/>
    <n v="35.905555555555559"/>
    <n v="2020.95"/>
    <m/>
    <n v="40419"/>
  </r>
  <r>
    <x v="5"/>
    <s v="İsim 43"/>
    <s v="01.01.2002"/>
    <x v="3"/>
    <x v="1"/>
    <x v="2"/>
    <x v="4"/>
    <s v="01.01.1972"/>
    <n v="53.155555555555559"/>
    <n v="1776.9"/>
    <m/>
    <n v="35538"/>
  </r>
  <r>
    <x v="5"/>
    <s v="İsim 44"/>
    <s v="01.01.2011"/>
    <x v="1"/>
    <x v="1"/>
    <x v="2"/>
    <x v="4"/>
    <s v="01.01.1985"/>
    <n v="39.963888888888889"/>
    <n v="1667"/>
    <m/>
    <n v="33340"/>
  </r>
  <r>
    <x v="5"/>
    <s v="İsim 45"/>
    <s v="01.01.2013"/>
    <x v="5"/>
    <x v="0"/>
    <x v="0"/>
    <x v="4"/>
    <s v="01.01.1971"/>
    <n v="54.169444444444444"/>
    <n v="1296.5"/>
    <m/>
    <n v="25930"/>
  </r>
  <r>
    <x v="5"/>
    <s v="İsim 46"/>
    <s v="01.01.2006"/>
    <x v="17"/>
    <x v="0"/>
    <x v="3"/>
    <x v="4"/>
    <s v="01.01.1989"/>
    <n v="35.905555555555559"/>
    <n v="1325.7"/>
    <m/>
    <n v="26514"/>
  </r>
  <r>
    <x v="5"/>
    <s v="İsim 47"/>
    <s v="01.01.2007"/>
    <x v="19"/>
    <x v="0"/>
    <x v="3"/>
    <x v="4"/>
    <s v="01.01.1981"/>
    <n v="44.022222222222226"/>
    <n v="2074.6"/>
    <m/>
    <n v="41492"/>
  </r>
  <r>
    <x v="5"/>
    <s v="İsim 48"/>
    <s v="01.01.2019"/>
    <x v="13"/>
    <x v="0"/>
    <x v="2"/>
    <x v="4"/>
    <s v="01.01.2005"/>
    <n v="19.672222222222221"/>
    <n v="2085.0500000000002"/>
    <m/>
    <n v="41701"/>
  </r>
  <r>
    <x v="5"/>
    <s v="İsim 49"/>
    <s v="01.01.2011"/>
    <x v="1"/>
    <x v="1"/>
    <x v="2"/>
    <x v="4"/>
    <s v="01.01.1990"/>
    <n v="34.891666666666666"/>
    <n v="1952.45"/>
    <m/>
    <n v="39049"/>
  </r>
  <r>
    <x v="5"/>
    <s v="İsim 50"/>
    <s v="01.01.2006"/>
    <x v="17"/>
    <x v="0"/>
    <x v="0"/>
    <x v="4"/>
    <s v="01.01.1973"/>
    <n v="52.138888888888886"/>
    <n v="1831.8500000000001"/>
    <m/>
    <n v="36637"/>
  </r>
  <r>
    <x v="5"/>
    <s v="İsim 51"/>
    <s v="01.01.2019"/>
    <x v="13"/>
    <x v="1"/>
    <x v="1"/>
    <x v="4"/>
    <s v="01.01.1984"/>
    <n v="40.980555555555554"/>
    <n v="1398.1000000000001"/>
    <m/>
    <n v="27962"/>
  </r>
  <r>
    <x v="5"/>
    <s v="İsim 52"/>
    <s v="01.01.2018"/>
    <x v="20"/>
    <x v="0"/>
    <x v="0"/>
    <x v="4"/>
    <s v="01.01.2001"/>
    <n v="23.730555555555554"/>
    <n v="1533.45"/>
    <m/>
    <n v="30669"/>
  </r>
  <r>
    <x v="5"/>
    <s v="İsim 53"/>
    <s v="01.01.2012"/>
    <x v="11"/>
    <x v="0"/>
    <x v="2"/>
    <x v="4"/>
    <s v="01.01.1976"/>
    <n v="49.097222222222221"/>
    <n v="1583.0500000000002"/>
    <m/>
    <n v="31661"/>
  </r>
  <r>
    <x v="5"/>
    <s v="İsim 54"/>
    <s v="01.01.2007"/>
    <x v="19"/>
    <x v="0"/>
    <x v="3"/>
    <x v="4"/>
    <s v="01.01.1998"/>
    <n v="26.774999999999999"/>
    <n v="2190.25"/>
    <m/>
    <n v="43805"/>
  </r>
  <r>
    <x v="5"/>
    <s v="İsim 55"/>
    <s v="01.01.2017"/>
    <x v="21"/>
    <x v="0"/>
    <x v="3"/>
    <x v="4"/>
    <s v="01.01.1977"/>
    <n v="48.080555555555556"/>
    <n v="1083.45"/>
    <m/>
    <n v="21669"/>
  </r>
  <r>
    <x v="5"/>
    <s v="İsim 56"/>
    <s v="01.01.2012"/>
    <x v="11"/>
    <x v="0"/>
    <x v="0"/>
    <x v="4"/>
    <s v="01.01.1997"/>
    <n v="27.788888888888888"/>
    <n v="1157.6500000000001"/>
    <m/>
    <n v="23153"/>
  </r>
  <r>
    <x v="5"/>
    <s v="İsim 57"/>
    <s v="01.01.2020"/>
    <x v="22"/>
    <x v="0"/>
    <x v="3"/>
    <x v="5"/>
    <s v="01.01.1974"/>
    <n v="51.125"/>
    <n v="1557.0500000000002"/>
    <m/>
    <n v="31141"/>
  </r>
  <r>
    <x v="5"/>
    <s v="İsim 58"/>
    <s v="01.01.2019"/>
    <x v="13"/>
    <x v="1"/>
    <x v="3"/>
    <x v="5"/>
    <s v="01.01.1971"/>
    <n v="54.169444444444444"/>
    <n v="1352.5500000000002"/>
    <m/>
    <n v="27051"/>
  </r>
  <r>
    <x v="5"/>
    <s v="İsim 59"/>
    <s v="01.01.2001"/>
    <x v="0"/>
    <x v="1"/>
    <x v="0"/>
    <x v="5"/>
    <s v="01.01.2002"/>
    <n v="22.716666666666665"/>
    <n v="1226.3500000000001"/>
    <m/>
    <n v="24527"/>
  </r>
  <r>
    <x v="5"/>
    <s v="İsim 60"/>
    <s v="01.01.2012"/>
    <x v="11"/>
    <x v="1"/>
    <x v="1"/>
    <x v="5"/>
    <s v="01.01.1972"/>
    <n v="53.155555555555559"/>
    <n v="1809.4"/>
    <m/>
    <n v="36188"/>
  </r>
  <r>
    <x v="5"/>
    <s v="İsim 61"/>
    <s v="01.01.2004"/>
    <x v="4"/>
    <x v="0"/>
    <x v="0"/>
    <x v="5"/>
    <s v="01.01.2000"/>
    <n v="24.747222222222224"/>
    <n v="1584.1000000000001"/>
    <m/>
    <n v="31682"/>
  </r>
  <r>
    <x v="5"/>
    <s v="İsim 62"/>
    <s v="01.01.2022"/>
    <x v="15"/>
    <x v="0"/>
    <x v="0"/>
    <x v="5"/>
    <s v="01.01.1979"/>
    <n v="46.052777777777777"/>
    <n v="1743.0500000000002"/>
    <m/>
    <n v="34861"/>
  </r>
  <r>
    <x v="5"/>
    <s v="İsim 63"/>
    <s v="01.01.2000"/>
    <x v="23"/>
    <x v="1"/>
    <x v="2"/>
    <x v="5"/>
    <s v="01.01.2004"/>
    <n v="20.68888888888889"/>
    <n v="1482.5500000000002"/>
    <m/>
    <n v="29651"/>
  </r>
  <r>
    <x v="5"/>
    <s v="İsim 64"/>
    <s v="01.01.2008"/>
    <x v="6"/>
    <x v="1"/>
    <x v="0"/>
    <x v="5"/>
    <s v="01.01.1993"/>
    <n v="31.847222222222221"/>
    <n v="1106.45"/>
    <m/>
    <n v="22129"/>
  </r>
  <r>
    <x v="5"/>
    <s v="İsim 65"/>
    <s v="01.01.2023"/>
    <x v="14"/>
    <x v="1"/>
    <x v="2"/>
    <x v="5"/>
    <s v="01.01.1990"/>
    <n v="34.891666666666666"/>
    <n v="1154.3500000000001"/>
    <m/>
    <n v="23087"/>
  </r>
  <r>
    <x v="5"/>
    <s v="İsim 66"/>
    <s v="01.01.1999"/>
    <x v="7"/>
    <x v="0"/>
    <x v="1"/>
    <x v="5"/>
    <s v="01.01.1998"/>
    <n v="26.774999999999999"/>
    <n v="1829.0500000000002"/>
    <m/>
    <n v="36581"/>
  </r>
  <r>
    <x v="5"/>
    <s v="İsim 67"/>
    <s v="01.01.2009"/>
    <x v="12"/>
    <x v="1"/>
    <x v="1"/>
    <x v="5"/>
    <s v="01.01.2001"/>
    <n v="23.730555555555554"/>
    <n v="1086.5"/>
    <m/>
    <n v="21730"/>
  </r>
  <r>
    <x v="5"/>
    <s v="İsim 68"/>
    <s v="01.01.2013"/>
    <x v="5"/>
    <x v="1"/>
    <x v="0"/>
    <x v="5"/>
    <s v="01.01.1970"/>
    <n v="55.18333333333333"/>
    <n v="2212.85"/>
    <m/>
    <n v="44257"/>
  </r>
  <r>
    <x v="5"/>
    <s v="İsim 69"/>
    <s v="01.01.2004"/>
    <x v="4"/>
    <x v="0"/>
    <x v="3"/>
    <x v="5"/>
    <s v="01.01.2000"/>
    <n v="24.747222222222224"/>
    <n v="1064.8500000000001"/>
    <m/>
    <n v="21297"/>
  </r>
  <r>
    <x v="5"/>
    <s v="İsim 70"/>
    <s v="01.01.2001"/>
    <x v="0"/>
    <x v="1"/>
    <x v="0"/>
    <x v="6"/>
    <s v="01.01.1992"/>
    <n v="32.863888888888887"/>
    <n v="1252.8500000000001"/>
    <m/>
    <n v="25057"/>
  </r>
  <r>
    <x v="5"/>
    <s v="İsim 71"/>
    <s v="01.01.2011"/>
    <x v="1"/>
    <x v="1"/>
    <x v="1"/>
    <x v="6"/>
    <s v="01.01.1978"/>
    <n v="47.06666666666667"/>
    <n v="1724"/>
    <m/>
    <n v="34480"/>
  </r>
  <r>
    <x v="5"/>
    <s v="İsim 72"/>
    <s v="01.01.2014"/>
    <x v="24"/>
    <x v="0"/>
    <x v="2"/>
    <x v="6"/>
    <s v="01.01.2004"/>
    <n v="20.68888888888889"/>
    <n v="905.2"/>
    <m/>
    <n v="18104"/>
  </r>
  <r>
    <x v="5"/>
    <s v="İsim 73"/>
    <s v="01.01.2009"/>
    <x v="12"/>
    <x v="0"/>
    <x v="1"/>
    <x v="6"/>
    <s v="01.01.1981"/>
    <n v="44.022222222222226"/>
    <n v="950.95"/>
    <m/>
    <n v="19019"/>
  </r>
  <r>
    <x v="5"/>
    <s v="İsim 74"/>
    <s v="01.01.2009"/>
    <x v="12"/>
    <x v="1"/>
    <x v="3"/>
    <x v="6"/>
    <s v="01.01.2002"/>
    <n v="22.716666666666665"/>
    <n v="978.6"/>
    <m/>
    <n v="19572"/>
  </r>
  <r>
    <x v="5"/>
    <s v="İsim 75"/>
    <s v="01.01.2014"/>
    <x v="24"/>
    <x v="1"/>
    <x v="0"/>
    <x v="6"/>
    <s v="01.01.1991"/>
    <n v="33.87777777777778"/>
    <n v="1303"/>
    <m/>
    <n v="26060"/>
  </r>
  <r>
    <x v="5"/>
    <s v="İsim 76"/>
    <s v="01.01.2017"/>
    <x v="21"/>
    <x v="1"/>
    <x v="3"/>
    <x v="6"/>
    <s v="01.01.1996"/>
    <n v="28.805555555555557"/>
    <n v="1707.2"/>
    <m/>
    <n v="34144"/>
  </r>
  <r>
    <x v="5"/>
    <s v="İsim 77"/>
    <s v="01.01.2013"/>
    <x v="5"/>
    <x v="0"/>
    <x v="1"/>
    <x v="6"/>
    <s v="01.01.1988"/>
    <n v="36.922222222222224"/>
    <n v="1254.2"/>
    <m/>
    <n v="25084"/>
  </r>
  <r>
    <x v="5"/>
    <s v="İsim 78"/>
    <s v="01.01.2001"/>
    <x v="0"/>
    <x v="0"/>
    <x v="1"/>
    <x v="6"/>
    <s v="01.01.1992"/>
    <n v="32.863888888888887"/>
    <n v="1594.95"/>
    <m/>
    <n v="31899"/>
  </r>
  <r>
    <x v="5"/>
    <s v="İsim 79"/>
    <s v="01.01.2018"/>
    <x v="20"/>
    <x v="1"/>
    <x v="3"/>
    <x v="7"/>
    <s v="01.01.2002"/>
    <n v="22.716666666666665"/>
    <n v="1392.25"/>
    <m/>
    <n v="27845"/>
  </r>
  <r>
    <x v="5"/>
    <s v="İsim 80"/>
    <s v="01.01.2006"/>
    <x v="17"/>
    <x v="1"/>
    <x v="0"/>
    <x v="7"/>
    <s v="01.01.1997"/>
    <n v="27.788888888888888"/>
    <n v="1521.9"/>
    <m/>
    <n v="30438"/>
  </r>
  <r>
    <x v="5"/>
    <s v="İsim 81"/>
    <s v="01.01.2005"/>
    <x v="2"/>
    <x v="0"/>
    <x v="2"/>
    <x v="7"/>
    <s v="01.01.1982"/>
    <n v="43.008333333333333"/>
    <n v="2241.9"/>
    <m/>
    <n v="44838"/>
  </r>
  <r>
    <x v="5"/>
    <s v="İsim 82"/>
    <s v="01.01.2004"/>
    <x v="4"/>
    <x v="1"/>
    <x v="1"/>
    <x v="7"/>
    <s v="01.01.1976"/>
    <n v="49.097222222222221"/>
    <n v="1809.7"/>
    <m/>
    <n v="36194"/>
  </r>
  <r>
    <x v="5"/>
    <s v="İsim 83"/>
    <s v="01.01.2016"/>
    <x v="18"/>
    <x v="0"/>
    <x v="2"/>
    <x v="7"/>
    <s v="01.01.1988"/>
    <n v="36.922222222222224"/>
    <n v="1139.95"/>
    <m/>
    <n v="22799"/>
  </r>
  <r>
    <x v="5"/>
    <s v="İsim 84"/>
    <s v="01.01.2023"/>
    <x v="14"/>
    <x v="0"/>
    <x v="1"/>
    <x v="7"/>
    <s v="01.01.1975"/>
    <n v="50.111111111111114"/>
    <n v="1200"/>
    <m/>
    <n v="24000"/>
  </r>
  <r>
    <x v="5"/>
    <s v="İsim 85"/>
    <s v="01.01.2009"/>
    <x v="12"/>
    <x v="0"/>
    <x v="3"/>
    <x v="7"/>
    <s v="01.01.1993"/>
    <n v="31.847222222222221"/>
    <n v="983.5"/>
    <m/>
    <n v="19670"/>
  </r>
  <r>
    <x v="5"/>
    <s v="İsim 86"/>
    <s v="01.01.2008"/>
    <x v="6"/>
    <x v="0"/>
    <x v="1"/>
    <x v="7"/>
    <s v="01.01.1982"/>
    <n v="43.008333333333333"/>
    <n v="2016.8000000000002"/>
    <m/>
    <n v="40336"/>
  </r>
  <r>
    <x v="5"/>
    <s v="İsim 87"/>
    <s v="01.01.2011"/>
    <x v="1"/>
    <x v="0"/>
    <x v="2"/>
    <x v="7"/>
    <s v="01.01.1977"/>
    <n v="48.080555555555556"/>
    <n v="1513.5500000000002"/>
    <m/>
    <n v="30271"/>
  </r>
  <r>
    <x v="5"/>
    <s v="İsim 88"/>
    <s v="01.01.2009"/>
    <x v="12"/>
    <x v="1"/>
    <x v="3"/>
    <x v="7"/>
    <s v="01.01.1990"/>
    <n v="34.891666666666666"/>
    <n v="1141.6500000000001"/>
    <m/>
    <n v="22833"/>
  </r>
  <r>
    <x v="5"/>
    <s v="İsim 89"/>
    <s v="01.01.2021"/>
    <x v="16"/>
    <x v="1"/>
    <x v="3"/>
    <x v="7"/>
    <s v="01.01.1977"/>
    <n v="48.080555555555556"/>
    <n v="2072.0500000000002"/>
    <m/>
    <n v="41441"/>
  </r>
  <r>
    <x v="5"/>
    <s v="İsim 90"/>
    <s v="01.01.2022"/>
    <x v="15"/>
    <x v="0"/>
    <x v="0"/>
    <x v="8"/>
    <s v="01.01.1985"/>
    <n v="39.963888888888889"/>
    <n v="1427.75"/>
    <n v="17133"/>
    <n v="28555"/>
  </r>
  <r>
    <x v="5"/>
    <s v="İsim 91"/>
    <s v="01.01.2004"/>
    <x v="4"/>
    <x v="1"/>
    <x v="3"/>
    <x v="8"/>
    <s v="01.01.1975"/>
    <n v="50.111111111111114"/>
    <n v="2116.4"/>
    <n v="25396.799999999999"/>
    <n v="42328"/>
  </r>
  <r>
    <x v="5"/>
    <s v="İsim 92"/>
    <s v="01.01.2018"/>
    <x v="20"/>
    <x v="0"/>
    <x v="0"/>
    <x v="8"/>
    <s v="01.01.2006"/>
    <n v="18.658333333333335"/>
    <n v="1995.7"/>
    <n v="23948.399999999998"/>
    <n v="39914"/>
  </r>
  <r>
    <x v="5"/>
    <s v="İsim 93"/>
    <s v="01.01.2020"/>
    <x v="22"/>
    <x v="0"/>
    <x v="1"/>
    <x v="8"/>
    <s v="01.01.1998"/>
    <n v="26.774999999999999"/>
    <n v="1028.5"/>
    <n v="12342"/>
    <n v="20570"/>
  </r>
  <r>
    <x v="5"/>
    <s v="İsim 94"/>
    <s v="01.01.1999"/>
    <x v="7"/>
    <x v="0"/>
    <x v="2"/>
    <x v="8"/>
    <s v="01.01.2006"/>
    <n v="18.658333333333335"/>
    <n v="1018.0500000000001"/>
    <n v="12216.6"/>
    <n v="20361"/>
  </r>
  <r>
    <x v="5"/>
    <s v="İsim 95"/>
    <s v="01.01.2021"/>
    <x v="16"/>
    <x v="0"/>
    <x v="1"/>
    <x v="8"/>
    <s v="01.01.1974"/>
    <n v="51.125"/>
    <n v="2153.65"/>
    <n v="25843.8"/>
    <n v="43073"/>
  </r>
  <r>
    <x v="5"/>
    <s v="İsim 96"/>
    <s v="01.01.2003"/>
    <x v="10"/>
    <x v="1"/>
    <x v="3"/>
    <x v="8"/>
    <s v="01.01.2006"/>
    <n v="18.658333333333335"/>
    <n v="1621.9"/>
    <n v="19462.8"/>
    <n v="32438"/>
  </r>
  <r>
    <x v="5"/>
    <s v="İsim 97"/>
    <s v="01.01.2013"/>
    <x v="5"/>
    <x v="1"/>
    <x v="0"/>
    <x v="8"/>
    <s v="01.01.1985"/>
    <n v="39.963888888888889"/>
    <n v="1699.0500000000002"/>
    <n v="20388.599999999999"/>
    <n v="33981"/>
  </r>
  <r>
    <x v="5"/>
    <s v="İsim 98"/>
    <s v="01.01.2013"/>
    <x v="5"/>
    <x v="0"/>
    <x v="1"/>
    <x v="8"/>
    <s v="01.01.1998"/>
    <n v="26.774999999999999"/>
    <n v="1044.9000000000001"/>
    <n v="12538.8"/>
    <n v="20898"/>
  </r>
  <r>
    <x v="6"/>
    <s v="İsim 1"/>
    <s v="01.01.2001"/>
    <x v="0"/>
    <x v="0"/>
    <x v="0"/>
    <x v="0"/>
    <s v="01.01.1976"/>
    <n v="49.097222222222221"/>
    <n v="1369.2"/>
    <m/>
    <n v="27384"/>
  </r>
  <r>
    <x v="6"/>
    <s v="İsim 2"/>
    <s v="01.01.2011"/>
    <x v="1"/>
    <x v="0"/>
    <x v="1"/>
    <x v="0"/>
    <s v="01.01.1973"/>
    <n v="52.138888888888886"/>
    <n v="929.2"/>
    <m/>
    <n v="18584"/>
  </r>
  <r>
    <x v="6"/>
    <s v="İsim 3"/>
    <s v="01.01.2005"/>
    <x v="2"/>
    <x v="1"/>
    <x v="2"/>
    <x v="0"/>
    <s v="01.01.1999"/>
    <n v="25.761111111111113"/>
    <n v="2148"/>
    <m/>
    <n v="42960"/>
  </r>
  <r>
    <x v="6"/>
    <s v="İsim 4"/>
    <s v="01.01.2002"/>
    <x v="3"/>
    <x v="0"/>
    <x v="0"/>
    <x v="0"/>
    <s v="01.01.1997"/>
    <n v="27.788888888888888"/>
    <n v="1355.8000000000002"/>
    <m/>
    <n v="27116"/>
  </r>
  <r>
    <x v="6"/>
    <s v="İsim 5"/>
    <s v="01.01.2004"/>
    <x v="4"/>
    <x v="0"/>
    <x v="3"/>
    <x v="0"/>
    <s v="01.01.1989"/>
    <n v="35.905555555555559"/>
    <n v="1569"/>
    <m/>
    <n v="31380"/>
  </r>
  <r>
    <x v="6"/>
    <s v="İsim 6"/>
    <s v="01.01.2013"/>
    <x v="5"/>
    <x v="1"/>
    <x v="0"/>
    <x v="0"/>
    <s v="01.01.1985"/>
    <n v="39.963888888888889"/>
    <n v="2210"/>
    <m/>
    <n v="44200"/>
  </r>
  <r>
    <x v="6"/>
    <s v="İsim 7"/>
    <s v="01.01.2008"/>
    <x v="6"/>
    <x v="0"/>
    <x v="0"/>
    <x v="0"/>
    <s v="01.01.1991"/>
    <n v="33.87777777777778"/>
    <n v="1872.8000000000002"/>
    <m/>
    <n v="37456"/>
  </r>
  <r>
    <x v="6"/>
    <s v="İsim 8"/>
    <s v="01.01.1999"/>
    <x v="7"/>
    <x v="0"/>
    <x v="2"/>
    <x v="0"/>
    <s v="01.01.1992"/>
    <n v="32.863888888888887"/>
    <n v="1116.8"/>
    <m/>
    <n v="22336"/>
  </r>
  <r>
    <x v="6"/>
    <s v="İsim 9"/>
    <s v="01.01.2004"/>
    <x v="4"/>
    <x v="0"/>
    <x v="3"/>
    <x v="0"/>
    <s v="01.01.1995"/>
    <n v="29.819444444444443"/>
    <n v="2005.9"/>
    <m/>
    <n v="40118"/>
  </r>
  <r>
    <x v="6"/>
    <s v="İsim 10"/>
    <s v="01.01.2002"/>
    <x v="3"/>
    <x v="0"/>
    <x v="1"/>
    <x v="1"/>
    <s v="01.01.1976"/>
    <n v="49.097222222222221"/>
    <n v="2238.8000000000002"/>
    <n v="13432.8"/>
    <n v="44776"/>
  </r>
  <r>
    <x v="6"/>
    <s v="İsim 11"/>
    <s v="01.01.2005"/>
    <x v="2"/>
    <x v="0"/>
    <x v="3"/>
    <x v="1"/>
    <s v="01.01.1974"/>
    <n v="51.125"/>
    <n v="1615.7"/>
    <n v="9694.1999999999989"/>
    <n v="32314"/>
  </r>
  <r>
    <x v="6"/>
    <s v="İsim 12"/>
    <s v="01.01.2010"/>
    <x v="8"/>
    <x v="0"/>
    <x v="3"/>
    <x v="1"/>
    <s v="01.01.1979"/>
    <n v="46.052777777777777"/>
    <n v="1003.35"/>
    <n v="6020.0999999999995"/>
    <n v="20067"/>
  </r>
  <r>
    <x v="6"/>
    <s v="İsim 13"/>
    <s v="01.01.2024"/>
    <x v="9"/>
    <x v="0"/>
    <x v="2"/>
    <x v="1"/>
    <s v="01.01.1983"/>
    <n v="41.994444444444447"/>
    <n v="2045.45"/>
    <n v="12272.699999999999"/>
    <n v="40909"/>
  </r>
  <r>
    <x v="6"/>
    <s v="İsim 14"/>
    <s v="01.01.2003"/>
    <x v="10"/>
    <x v="1"/>
    <x v="2"/>
    <x v="1"/>
    <s v="01.01.1989"/>
    <n v="35.905555555555559"/>
    <n v="1401.7"/>
    <n v="8410.1999999999989"/>
    <n v="28034"/>
  </r>
  <r>
    <x v="6"/>
    <s v="İsim 15"/>
    <s v="01.01.2012"/>
    <x v="11"/>
    <x v="0"/>
    <x v="2"/>
    <x v="1"/>
    <s v="01.01.1992"/>
    <n v="32.863888888888887"/>
    <n v="2210.5"/>
    <n v="13263"/>
    <n v="44210"/>
  </r>
  <r>
    <x v="6"/>
    <s v="İsim 16"/>
    <s v="01.01.2008"/>
    <x v="6"/>
    <x v="1"/>
    <x v="1"/>
    <x v="1"/>
    <s v="01.01.1974"/>
    <n v="51.125"/>
    <n v="1464.4"/>
    <n v="8786.4"/>
    <n v="29288"/>
  </r>
  <r>
    <x v="6"/>
    <s v="İsim 17"/>
    <s v="01.01.2013"/>
    <x v="5"/>
    <x v="1"/>
    <x v="0"/>
    <x v="1"/>
    <s v="01.01.2005"/>
    <n v="19.672222222222221"/>
    <n v="2087.5"/>
    <n v="12525"/>
    <n v="41750"/>
  </r>
  <r>
    <x v="6"/>
    <s v="İsim 18"/>
    <s v="01.01.2009"/>
    <x v="12"/>
    <x v="1"/>
    <x v="2"/>
    <x v="1"/>
    <s v="01.01.2000"/>
    <n v="24.747222222222224"/>
    <n v="1328.5500000000002"/>
    <n v="7971.2999999999993"/>
    <n v="26571"/>
  </r>
  <r>
    <x v="6"/>
    <s v="İsim 19"/>
    <s v="01.01.2008"/>
    <x v="6"/>
    <x v="0"/>
    <x v="3"/>
    <x v="1"/>
    <s v="01.01.1987"/>
    <n v="37.93611111111111"/>
    <n v="1988.45"/>
    <n v="11930.699999999999"/>
    <n v="39769"/>
  </r>
  <r>
    <x v="6"/>
    <s v="İsim 20"/>
    <s v="01.01.2001"/>
    <x v="0"/>
    <x v="1"/>
    <x v="1"/>
    <x v="1"/>
    <s v="01.01.1986"/>
    <n v="38.950000000000003"/>
    <n v="1136.25"/>
    <n v="6817.5"/>
    <n v="22725"/>
  </r>
  <r>
    <x v="6"/>
    <s v="İsim 21"/>
    <s v="01.01.1999"/>
    <x v="7"/>
    <x v="0"/>
    <x v="1"/>
    <x v="2"/>
    <s v="01.01.2006"/>
    <n v="18.658333333333335"/>
    <n v="1515.6000000000001"/>
    <m/>
    <n v="30312"/>
  </r>
  <r>
    <x v="6"/>
    <s v="İsim 22"/>
    <s v="01.01.2019"/>
    <x v="13"/>
    <x v="0"/>
    <x v="3"/>
    <x v="2"/>
    <s v="01.01.1982"/>
    <n v="43.008333333333333"/>
    <n v="1038.6000000000001"/>
    <m/>
    <n v="20772"/>
  </r>
  <r>
    <x v="6"/>
    <s v="İsim 23"/>
    <s v="01.01.2023"/>
    <x v="14"/>
    <x v="0"/>
    <x v="0"/>
    <x v="2"/>
    <s v="01.01.1984"/>
    <n v="40.980555555555554"/>
    <n v="1149.1500000000001"/>
    <m/>
    <n v="22983"/>
  </r>
  <r>
    <x v="6"/>
    <s v="İsim 24"/>
    <s v="01.01.2022"/>
    <x v="15"/>
    <x v="0"/>
    <x v="3"/>
    <x v="2"/>
    <s v="01.01.1987"/>
    <n v="37.93611111111111"/>
    <n v="1512.2"/>
    <m/>
    <n v="30244"/>
  </r>
  <r>
    <x v="6"/>
    <s v="İsim 25"/>
    <s v="01.01.2021"/>
    <x v="16"/>
    <x v="1"/>
    <x v="0"/>
    <x v="2"/>
    <s v="01.01.1993"/>
    <n v="31.847222222222221"/>
    <n v="2064.15"/>
    <m/>
    <n v="41283"/>
  </r>
  <r>
    <x v="6"/>
    <s v="İsim 26"/>
    <s v="01.01.2021"/>
    <x v="16"/>
    <x v="1"/>
    <x v="1"/>
    <x v="2"/>
    <s v="01.01.1976"/>
    <n v="49.097222222222221"/>
    <n v="1688.5"/>
    <m/>
    <n v="33770"/>
  </r>
  <r>
    <x v="6"/>
    <s v="İsim 27"/>
    <s v="01.01.2006"/>
    <x v="17"/>
    <x v="0"/>
    <x v="1"/>
    <x v="2"/>
    <s v="01.01.1973"/>
    <n v="52.138888888888886"/>
    <n v="1234.45"/>
    <m/>
    <n v="24689"/>
  </r>
  <r>
    <x v="6"/>
    <s v="İsim 28"/>
    <s v="01.01.2008"/>
    <x v="6"/>
    <x v="0"/>
    <x v="3"/>
    <x v="2"/>
    <s v="01.01.1983"/>
    <n v="41.994444444444447"/>
    <n v="2112.1"/>
    <m/>
    <n v="42242"/>
  </r>
  <r>
    <x v="6"/>
    <s v="İsim 29"/>
    <s v="01.01.1999"/>
    <x v="7"/>
    <x v="0"/>
    <x v="2"/>
    <x v="2"/>
    <s v="01.01.2003"/>
    <n v="21.702777777777779"/>
    <n v="1828.4"/>
    <m/>
    <n v="36568"/>
  </r>
  <r>
    <x v="6"/>
    <s v="İsim 30"/>
    <s v="01.01.1999"/>
    <x v="7"/>
    <x v="0"/>
    <x v="3"/>
    <x v="2"/>
    <s v="01.01.1998"/>
    <n v="26.774999999999999"/>
    <n v="1715.2"/>
    <m/>
    <n v="34304"/>
  </r>
  <r>
    <x v="6"/>
    <s v="İsim 31"/>
    <s v="01.01.2008"/>
    <x v="6"/>
    <x v="1"/>
    <x v="1"/>
    <x v="2"/>
    <s v="01.01.1976"/>
    <n v="49.097222222222221"/>
    <n v="1922.65"/>
    <m/>
    <n v="38453"/>
  </r>
  <r>
    <x v="6"/>
    <s v="İsim 32"/>
    <s v="01.01.2004"/>
    <x v="4"/>
    <x v="0"/>
    <x v="1"/>
    <x v="2"/>
    <s v="01.01.2000"/>
    <n v="24.747222222222224"/>
    <n v="2246.3000000000002"/>
    <m/>
    <n v="44926"/>
  </r>
  <r>
    <x v="6"/>
    <s v="İsim 33"/>
    <s v="01.01.2003"/>
    <x v="10"/>
    <x v="0"/>
    <x v="0"/>
    <x v="2"/>
    <s v="01.01.1971"/>
    <n v="54.169444444444444"/>
    <n v="1064.25"/>
    <m/>
    <n v="21285"/>
  </r>
  <r>
    <x v="6"/>
    <s v="İsim 34"/>
    <s v="01.01.2004"/>
    <x v="4"/>
    <x v="0"/>
    <x v="0"/>
    <x v="3"/>
    <s v="01.01.1984"/>
    <n v="40.980555555555554"/>
    <n v="1236.75"/>
    <m/>
    <n v="24735"/>
  </r>
  <r>
    <x v="6"/>
    <s v="İsim 35"/>
    <s v="01.01.2021"/>
    <x v="16"/>
    <x v="0"/>
    <x v="3"/>
    <x v="3"/>
    <s v="01.01.1995"/>
    <n v="29.819444444444443"/>
    <n v="2218.15"/>
    <m/>
    <n v="44363"/>
  </r>
  <r>
    <x v="6"/>
    <s v="İsim 36"/>
    <s v="01.01.2023"/>
    <x v="14"/>
    <x v="1"/>
    <x v="2"/>
    <x v="3"/>
    <s v="01.01.1979"/>
    <n v="46.052777777777777"/>
    <n v="1944.0500000000002"/>
    <m/>
    <n v="38881"/>
  </r>
  <r>
    <x v="6"/>
    <s v="İsim 37"/>
    <s v="01.01.2006"/>
    <x v="17"/>
    <x v="0"/>
    <x v="1"/>
    <x v="3"/>
    <s v="01.01.1981"/>
    <n v="44.022222222222226"/>
    <n v="973.2"/>
    <m/>
    <n v="19464"/>
  </r>
  <r>
    <x v="6"/>
    <s v="İsim 38"/>
    <s v="01.01.2022"/>
    <x v="15"/>
    <x v="1"/>
    <x v="0"/>
    <x v="3"/>
    <s v="01.01.1971"/>
    <n v="54.169444444444444"/>
    <n v="1358.5500000000002"/>
    <m/>
    <n v="27171"/>
  </r>
  <r>
    <x v="6"/>
    <s v="İsim 39"/>
    <s v="01.01.2004"/>
    <x v="4"/>
    <x v="1"/>
    <x v="3"/>
    <x v="3"/>
    <s v="01.01.2006"/>
    <n v="18.658333333333335"/>
    <n v="1675.9"/>
    <m/>
    <n v="33518"/>
  </r>
  <r>
    <x v="6"/>
    <s v="İsim 40"/>
    <s v="01.01.2024"/>
    <x v="9"/>
    <x v="0"/>
    <x v="0"/>
    <x v="3"/>
    <s v="01.01.1991"/>
    <n v="33.87777777777778"/>
    <n v="1610.2"/>
    <m/>
    <n v="32204"/>
  </r>
  <r>
    <x v="6"/>
    <s v="İsim 41"/>
    <s v="01.01.2016"/>
    <x v="18"/>
    <x v="0"/>
    <x v="0"/>
    <x v="3"/>
    <s v="01.01.1994"/>
    <n v="30.833333333333332"/>
    <n v="1319.3500000000001"/>
    <m/>
    <n v="26387"/>
  </r>
  <r>
    <x v="6"/>
    <s v="İsim 42"/>
    <s v="01.01.2004"/>
    <x v="4"/>
    <x v="1"/>
    <x v="3"/>
    <x v="3"/>
    <s v="01.01.1989"/>
    <n v="35.905555555555559"/>
    <n v="2011.0500000000002"/>
    <m/>
    <n v="40221"/>
  </r>
  <r>
    <x v="6"/>
    <s v="İsim 43"/>
    <s v="01.01.2002"/>
    <x v="3"/>
    <x v="1"/>
    <x v="2"/>
    <x v="4"/>
    <s v="01.01.1972"/>
    <n v="53.155555555555559"/>
    <n v="1446.3000000000002"/>
    <m/>
    <n v="28926"/>
  </r>
  <r>
    <x v="6"/>
    <s v="İsim 44"/>
    <s v="01.01.2011"/>
    <x v="1"/>
    <x v="1"/>
    <x v="2"/>
    <x v="4"/>
    <s v="01.01.1985"/>
    <n v="39.963888888888889"/>
    <n v="2133.8000000000002"/>
    <m/>
    <n v="42676"/>
  </r>
  <r>
    <x v="6"/>
    <s v="İsim 45"/>
    <s v="01.01.2013"/>
    <x v="5"/>
    <x v="0"/>
    <x v="0"/>
    <x v="4"/>
    <s v="01.01.1971"/>
    <n v="54.169444444444444"/>
    <n v="1373"/>
    <m/>
    <n v="27460"/>
  </r>
  <r>
    <x v="6"/>
    <s v="İsim 46"/>
    <s v="01.01.2006"/>
    <x v="17"/>
    <x v="0"/>
    <x v="3"/>
    <x v="4"/>
    <s v="01.01.1989"/>
    <n v="35.905555555555559"/>
    <n v="2184.9"/>
    <m/>
    <n v="43698"/>
  </r>
  <r>
    <x v="6"/>
    <s v="İsim 47"/>
    <s v="01.01.2007"/>
    <x v="19"/>
    <x v="0"/>
    <x v="3"/>
    <x v="4"/>
    <s v="01.01.1981"/>
    <n v="44.022222222222226"/>
    <n v="1071.25"/>
    <m/>
    <n v="21425"/>
  </r>
  <r>
    <x v="6"/>
    <s v="İsim 48"/>
    <s v="01.01.2019"/>
    <x v="13"/>
    <x v="0"/>
    <x v="2"/>
    <x v="4"/>
    <s v="01.01.2005"/>
    <n v="19.672222222222221"/>
    <n v="1483.45"/>
    <m/>
    <n v="29669"/>
  </r>
  <r>
    <x v="6"/>
    <s v="İsim 49"/>
    <s v="01.01.2011"/>
    <x v="1"/>
    <x v="1"/>
    <x v="2"/>
    <x v="4"/>
    <s v="01.01.1990"/>
    <n v="34.891666666666666"/>
    <n v="1335.0500000000002"/>
    <m/>
    <n v="26701"/>
  </r>
  <r>
    <x v="6"/>
    <s v="İsim 50"/>
    <s v="01.01.2006"/>
    <x v="17"/>
    <x v="0"/>
    <x v="0"/>
    <x v="4"/>
    <s v="01.01.1973"/>
    <n v="52.138888888888886"/>
    <n v="1471.8500000000001"/>
    <m/>
    <n v="29437"/>
  </r>
  <r>
    <x v="6"/>
    <s v="İsim 51"/>
    <s v="01.01.2019"/>
    <x v="13"/>
    <x v="1"/>
    <x v="1"/>
    <x v="4"/>
    <s v="01.01.1984"/>
    <n v="40.980555555555554"/>
    <n v="1571.8000000000002"/>
    <m/>
    <n v="31436"/>
  </r>
  <r>
    <x v="6"/>
    <s v="İsim 52"/>
    <s v="01.01.2018"/>
    <x v="20"/>
    <x v="0"/>
    <x v="0"/>
    <x v="4"/>
    <s v="01.01.2001"/>
    <n v="23.730555555555554"/>
    <n v="1775"/>
    <m/>
    <n v="35500"/>
  </r>
  <r>
    <x v="6"/>
    <s v="İsim 53"/>
    <s v="01.01.2012"/>
    <x v="11"/>
    <x v="0"/>
    <x v="2"/>
    <x v="4"/>
    <s v="01.01.1976"/>
    <n v="49.097222222222221"/>
    <n v="2010.7"/>
    <m/>
    <n v="40214"/>
  </r>
  <r>
    <x v="6"/>
    <s v="İsim 54"/>
    <s v="01.01.2007"/>
    <x v="19"/>
    <x v="0"/>
    <x v="3"/>
    <x v="4"/>
    <s v="01.01.1998"/>
    <n v="26.774999999999999"/>
    <n v="1292.95"/>
    <m/>
    <n v="25859"/>
  </r>
  <r>
    <x v="6"/>
    <s v="İsim 55"/>
    <s v="01.01.2017"/>
    <x v="21"/>
    <x v="0"/>
    <x v="3"/>
    <x v="4"/>
    <s v="01.01.1977"/>
    <n v="48.080555555555556"/>
    <n v="2179.9"/>
    <m/>
    <n v="43598"/>
  </r>
  <r>
    <x v="6"/>
    <s v="İsim 56"/>
    <s v="01.01.2012"/>
    <x v="11"/>
    <x v="0"/>
    <x v="0"/>
    <x v="4"/>
    <s v="01.01.1997"/>
    <n v="27.788888888888888"/>
    <n v="1571.5"/>
    <m/>
    <n v="31430"/>
  </r>
  <r>
    <x v="6"/>
    <s v="İsim 57"/>
    <s v="01.01.2020"/>
    <x v="22"/>
    <x v="0"/>
    <x v="3"/>
    <x v="5"/>
    <s v="01.01.1974"/>
    <n v="51.125"/>
    <n v="1570.25"/>
    <m/>
    <n v="31405"/>
  </r>
  <r>
    <x v="6"/>
    <s v="İsim 58"/>
    <s v="01.01.2019"/>
    <x v="13"/>
    <x v="1"/>
    <x v="3"/>
    <x v="5"/>
    <s v="01.01.1971"/>
    <n v="54.169444444444444"/>
    <n v="1257.5500000000002"/>
    <m/>
    <n v="25151"/>
  </r>
  <r>
    <x v="6"/>
    <s v="İsim 59"/>
    <s v="01.01.2001"/>
    <x v="0"/>
    <x v="1"/>
    <x v="0"/>
    <x v="5"/>
    <s v="01.01.2002"/>
    <n v="22.716666666666665"/>
    <n v="1192.6500000000001"/>
    <m/>
    <n v="23853"/>
  </r>
  <r>
    <x v="6"/>
    <s v="İsim 60"/>
    <s v="01.01.2012"/>
    <x v="11"/>
    <x v="1"/>
    <x v="1"/>
    <x v="5"/>
    <s v="01.01.1972"/>
    <n v="53.155555555555559"/>
    <n v="1788.7"/>
    <m/>
    <n v="35774"/>
  </r>
  <r>
    <x v="6"/>
    <s v="İsim 61"/>
    <s v="01.01.2004"/>
    <x v="4"/>
    <x v="0"/>
    <x v="0"/>
    <x v="5"/>
    <s v="01.01.2000"/>
    <n v="24.747222222222224"/>
    <n v="1426.25"/>
    <m/>
    <n v="28525"/>
  </r>
  <r>
    <x v="6"/>
    <s v="İsim 62"/>
    <s v="01.01.2022"/>
    <x v="15"/>
    <x v="0"/>
    <x v="0"/>
    <x v="5"/>
    <s v="01.01.1979"/>
    <n v="46.052777777777777"/>
    <n v="1863.0500000000002"/>
    <m/>
    <n v="37261"/>
  </r>
  <r>
    <x v="6"/>
    <s v="İsim 63"/>
    <s v="01.01.2000"/>
    <x v="23"/>
    <x v="1"/>
    <x v="2"/>
    <x v="5"/>
    <s v="01.01.2004"/>
    <n v="20.68888888888889"/>
    <n v="1144.7"/>
    <m/>
    <n v="22894"/>
  </r>
  <r>
    <x v="6"/>
    <s v="İsim 64"/>
    <s v="01.01.2008"/>
    <x v="6"/>
    <x v="1"/>
    <x v="0"/>
    <x v="5"/>
    <s v="01.01.1993"/>
    <n v="31.847222222222221"/>
    <n v="1464.5"/>
    <m/>
    <n v="29290"/>
  </r>
  <r>
    <x v="6"/>
    <s v="İsim 65"/>
    <s v="01.01.2023"/>
    <x v="14"/>
    <x v="1"/>
    <x v="2"/>
    <x v="5"/>
    <s v="01.01.1990"/>
    <n v="34.891666666666666"/>
    <n v="2220"/>
    <m/>
    <n v="44400"/>
  </r>
  <r>
    <x v="6"/>
    <s v="İsim 66"/>
    <s v="01.01.1999"/>
    <x v="7"/>
    <x v="0"/>
    <x v="1"/>
    <x v="5"/>
    <s v="01.01.1998"/>
    <n v="26.774999999999999"/>
    <n v="1936.9"/>
    <m/>
    <n v="38738"/>
  </r>
  <r>
    <x v="6"/>
    <s v="İsim 67"/>
    <s v="01.01.2009"/>
    <x v="12"/>
    <x v="1"/>
    <x v="1"/>
    <x v="5"/>
    <s v="01.01.2001"/>
    <n v="23.730555555555554"/>
    <n v="1837.5500000000002"/>
    <m/>
    <n v="36751"/>
  </r>
  <r>
    <x v="6"/>
    <s v="İsim 68"/>
    <s v="01.01.2013"/>
    <x v="5"/>
    <x v="1"/>
    <x v="0"/>
    <x v="5"/>
    <s v="01.01.1970"/>
    <n v="55.18333333333333"/>
    <n v="2037"/>
    <m/>
    <n v="40740"/>
  </r>
  <r>
    <x v="6"/>
    <s v="İsim 69"/>
    <s v="01.01.2004"/>
    <x v="4"/>
    <x v="0"/>
    <x v="3"/>
    <x v="5"/>
    <s v="01.01.2000"/>
    <n v="24.747222222222224"/>
    <n v="1509.4"/>
    <m/>
    <n v="30188"/>
  </r>
  <r>
    <x v="6"/>
    <s v="İsim 70"/>
    <s v="01.01.2001"/>
    <x v="0"/>
    <x v="1"/>
    <x v="0"/>
    <x v="6"/>
    <s v="01.01.1992"/>
    <n v="32.863888888888887"/>
    <n v="1280.6500000000001"/>
    <m/>
    <n v="25613"/>
  </r>
  <r>
    <x v="6"/>
    <s v="İsim 71"/>
    <s v="01.01.2011"/>
    <x v="1"/>
    <x v="1"/>
    <x v="1"/>
    <x v="6"/>
    <s v="01.01.1978"/>
    <n v="47.06666666666667"/>
    <n v="2024.65"/>
    <m/>
    <n v="40493"/>
  </r>
  <r>
    <x v="6"/>
    <s v="İsim 72"/>
    <s v="01.01.2014"/>
    <x v="24"/>
    <x v="0"/>
    <x v="2"/>
    <x v="6"/>
    <s v="01.01.2004"/>
    <n v="20.68888888888889"/>
    <n v="1842.0500000000002"/>
    <m/>
    <n v="36841"/>
  </r>
  <r>
    <x v="6"/>
    <s v="İsim 73"/>
    <s v="01.01.2009"/>
    <x v="12"/>
    <x v="0"/>
    <x v="1"/>
    <x v="6"/>
    <s v="01.01.1981"/>
    <n v="44.022222222222226"/>
    <n v="1605.4"/>
    <m/>
    <n v="32108"/>
  </r>
  <r>
    <x v="6"/>
    <s v="İsim 74"/>
    <s v="01.01.2009"/>
    <x v="12"/>
    <x v="1"/>
    <x v="3"/>
    <x v="6"/>
    <s v="01.01.2002"/>
    <n v="22.716666666666665"/>
    <n v="2245.5500000000002"/>
    <m/>
    <n v="44911"/>
  </r>
  <r>
    <x v="6"/>
    <s v="İsim 75"/>
    <s v="01.01.2014"/>
    <x v="24"/>
    <x v="1"/>
    <x v="0"/>
    <x v="6"/>
    <s v="01.01.1991"/>
    <n v="33.87777777777778"/>
    <n v="1249"/>
    <m/>
    <n v="24980"/>
  </r>
  <r>
    <x v="6"/>
    <s v="İsim 76"/>
    <s v="01.01.2017"/>
    <x v="21"/>
    <x v="1"/>
    <x v="3"/>
    <x v="6"/>
    <s v="01.01.1996"/>
    <n v="28.805555555555557"/>
    <n v="1926.8500000000001"/>
    <m/>
    <n v="38537"/>
  </r>
  <r>
    <x v="6"/>
    <s v="İsim 77"/>
    <s v="01.01.2013"/>
    <x v="5"/>
    <x v="0"/>
    <x v="1"/>
    <x v="6"/>
    <s v="01.01.1988"/>
    <n v="36.922222222222224"/>
    <n v="1329.3500000000001"/>
    <m/>
    <n v="26587"/>
  </r>
  <r>
    <x v="6"/>
    <s v="İsim 78"/>
    <s v="01.01.2001"/>
    <x v="0"/>
    <x v="0"/>
    <x v="1"/>
    <x v="6"/>
    <s v="01.01.1992"/>
    <n v="32.863888888888887"/>
    <n v="1284.45"/>
    <m/>
    <n v="25689"/>
  </r>
  <r>
    <x v="6"/>
    <s v="İsim 79"/>
    <s v="01.01.2018"/>
    <x v="20"/>
    <x v="1"/>
    <x v="3"/>
    <x v="7"/>
    <s v="01.01.2002"/>
    <n v="22.716666666666665"/>
    <n v="2082"/>
    <m/>
    <n v="41640"/>
  </r>
  <r>
    <x v="6"/>
    <s v="İsim 80"/>
    <s v="01.01.2006"/>
    <x v="17"/>
    <x v="1"/>
    <x v="0"/>
    <x v="7"/>
    <s v="01.01.1997"/>
    <n v="27.788888888888888"/>
    <n v="2056.25"/>
    <m/>
    <n v="41125"/>
  </r>
  <r>
    <x v="6"/>
    <s v="İsim 81"/>
    <s v="01.01.2005"/>
    <x v="2"/>
    <x v="0"/>
    <x v="2"/>
    <x v="7"/>
    <s v="01.01.1982"/>
    <n v="43.008333333333333"/>
    <n v="1791.95"/>
    <m/>
    <n v="35839"/>
  </r>
  <r>
    <x v="6"/>
    <s v="İsim 82"/>
    <s v="01.01.2004"/>
    <x v="4"/>
    <x v="1"/>
    <x v="1"/>
    <x v="7"/>
    <s v="01.01.1976"/>
    <n v="49.097222222222221"/>
    <n v="2142.9"/>
    <m/>
    <n v="42858"/>
  </r>
  <r>
    <x v="6"/>
    <s v="İsim 83"/>
    <s v="01.01.2016"/>
    <x v="18"/>
    <x v="0"/>
    <x v="2"/>
    <x v="7"/>
    <s v="01.01.1988"/>
    <n v="36.922222222222224"/>
    <n v="1870.3500000000001"/>
    <m/>
    <n v="37407"/>
  </r>
  <r>
    <x v="6"/>
    <s v="İsim 84"/>
    <s v="01.01.2023"/>
    <x v="14"/>
    <x v="0"/>
    <x v="1"/>
    <x v="7"/>
    <s v="01.01.1975"/>
    <n v="50.111111111111114"/>
    <n v="1858.45"/>
    <m/>
    <n v="37169"/>
  </r>
  <r>
    <x v="6"/>
    <s v="İsim 85"/>
    <s v="01.01.2009"/>
    <x v="12"/>
    <x v="0"/>
    <x v="3"/>
    <x v="7"/>
    <s v="01.01.1993"/>
    <n v="31.847222222222221"/>
    <n v="1214.6000000000001"/>
    <m/>
    <n v="24292"/>
  </r>
  <r>
    <x v="6"/>
    <s v="İsim 86"/>
    <s v="01.01.2008"/>
    <x v="6"/>
    <x v="0"/>
    <x v="1"/>
    <x v="7"/>
    <s v="01.01.1982"/>
    <n v="43.008333333333333"/>
    <n v="2184.2000000000003"/>
    <m/>
    <n v="43684"/>
  </r>
  <r>
    <x v="6"/>
    <s v="İsim 87"/>
    <s v="01.01.2011"/>
    <x v="1"/>
    <x v="0"/>
    <x v="2"/>
    <x v="7"/>
    <s v="01.01.1977"/>
    <n v="48.080555555555556"/>
    <n v="2034.0500000000002"/>
    <m/>
    <n v="40681"/>
  </r>
  <r>
    <x v="6"/>
    <s v="İsim 88"/>
    <s v="01.01.2009"/>
    <x v="12"/>
    <x v="1"/>
    <x v="3"/>
    <x v="7"/>
    <s v="01.01.1990"/>
    <n v="34.891666666666666"/>
    <n v="1814.8000000000002"/>
    <m/>
    <n v="36296"/>
  </r>
  <r>
    <x v="6"/>
    <s v="İsim 89"/>
    <s v="01.01.2021"/>
    <x v="16"/>
    <x v="1"/>
    <x v="3"/>
    <x v="7"/>
    <s v="01.01.1977"/>
    <n v="48.080555555555556"/>
    <n v="2018.4"/>
    <m/>
    <n v="40368"/>
  </r>
  <r>
    <x v="6"/>
    <s v="İsim 90"/>
    <s v="01.01.2022"/>
    <x v="15"/>
    <x v="0"/>
    <x v="0"/>
    <x v="8"/>
    <s v="01.01.1985"/>
    <n v="39.963888888888889"/>
    <n v="1077.3500000000001"/>
    <n v="12928.199999999999"/>
    <n v="21547"/>
  </r>
  <r>
    <x v="6"/>
    <s v="İsim 91"/>
    <s v="01.01.2004"/>
    <x v="4"/>
    <x v="1"/>
    <x v="3"/>
    <x v="8"/>
    <s v="01.01.1975"/>
    <n v="50.111111111111114"/>
    <n v="1564.2"/>
    <n v="18770.399999999998"/>
    <n v="31284"/>
  </r>
  <r>
    <x v="6"/>
    <s v="İsim 92"/>
    <s v="01.01.2018"/>
    <x v="20"/>
    <x v="0"/>
    <x v="0"/>
    <x v="8"/>
    <s v="01.01.2006"/>
    <n v="18.658333333333335"/>
    <n v="2207.25"/>
    <n v="26487"/>
    <n v="44145"/>
  </r>
  <r>
    <x v="6"/>
    <s v="İsim 93"/>
    <s v="01.01.2020"/>
    <x v="22"/>
    <x v="0"/>
    <x v="1"/>
    <x v="8"/>
    <s v="01.01.1998"/>
    <n v="26.774999999999999"/>
    <n v="1341.9"/>
    <n v="16102.8"/>
    <n v="26838"/>
  </r>
  <r>
    <x v="6"/>
    <s v="İsim 94"/>
    <s v="01.01.1999"/>
    <x v="7"/>
    <x v="0"/>
    <x v="2"/>
    <x v="8"/>
    <s v="01.01.2006"/>
    <n v="18.658333333333335"/>
    <n v="2022.75"/>
    <n v="24273"/>
    <n v="40455"/>
  </r>
  <r>
    <x v="6"/>
    <s v="İsim 95"/>
    <s v="01.01.2021"/>
    <x v="16"/>
    <x v="0"/>
    <x v="1"/>
    <x v="8"/>
    <s v="01.01.1974"/>
    <n v="51.125"/>
    <n v="1456"/>
    <n v="17472"/>
    <n v="29120"/>
  </r>
  <r>
    <x v="7"/>
    <s v="İsim 1"/>
    <s v="01.01.2001"/>
    <x v="0"/>
    <x v="0"/>
    <x v="0"/>
    <x v="0"/>
    <s v="01.01.1976"/>
    <n v="49.097222222222221"/>
    <n v="1740.5500000000002"/>
    <m/>
    <n v="34811"/>
  </r>
  <r>
    <x v="7"/>
    <s v="İsim 2"/>
    <s v="01.01.2011"/>
    <x v="1"/>
    <x v="0"/>
    <x v="1"/>
    <x v="0"/>
    <s v="01.01.1973"/>
    <n v="52.138888888888886"/>
    <n v="1204.1500000000001"/>
    <m/>
    <n v="24083"/>
  </r>
  <r>
    <x v="7"/>
    <s v="İsim 3"/>
    <s v="01.01.2005"/>
    <x v="2"/>
    <x v="1"/>
    <x v="2"/>
    <x v="0"/>
    <s v="01.01.1999"/>
    <n v="25.761111111111113"/>
    <n v="1603.8000000000002"/>
    <m/>
    <n v="32076"/>
  </r>
  <r>
    <x v="7"/>
    <s v="İsim 4"/>
    <s v="01.01.2002"/>
    <x v="3"/>
    <x v="0"/>
    <x v="0"/>
    <x v="0"/>
    <s v="01.01.1997"/>
    <n v="27.788888888888888"/>
    <n v="1747.65"/>
    <m/>
    <n v="34953"/>
  </r>
  <r>
    <x v="7"/>
    <s v="İsim 5"/>
    <s v="01.01.2004"/>
    <x v="4"/>
    <x v="0"/>
    <x v="3"/>
    <x v="0"/>
    <s v="01.01.1989"/>
    <n v="35.905555555555559"/>
    <n v="1734.7"/>
    <m/>
    <n v="34694"/>
  </r>
  <r>
    <x v="7"/>
    <s v="İsim 6"/>
    <s v="01.01.2013"/>
    <x v="5"/>
    <x v="1"/>
    <x v="0"/>
    <x v="0"/>
    <s v="01.01.1985"/>
    <n v="39.963888888888889"/>
    <n v="1745.3500000000001"/>
    <m/>
    <n v="34907"/>
  </r>
  <r>
    <x v="7"/>
    <s v="İsim 7"/>
    <s v="01.01.2008"/>
    <x v="6"/>
    <x v="0"/>
    <x v="0"/>
    <x v="0"/>
    <s v="01.01.1991"/>
    <n v="33.87777777777778"/>
    <n v="1841.8500000000001"/>
    <m/>
    <n v="36837"/>
  </r>
  <r>
    <x v="7"/>
    <s v="İsim 8"/>
    <s v="01.01.1999"/>
    <x v="7"/>
    <x v="0"/>
    <x v="2"/>
    <x v="0"/>
    <s v="01.01.1992"/>
    <n v="32.863888888888887"/>
    <n v="1659"/>
    <m/>
    <n v="33180"/>
  </r>
  <r>
    <x v="7"/>
    <s v="İsim 9"/>
    <s v="01.01.2004"/>
    <x v="4"/>
    <x v="0"/>
    <x v="3"/>
    <x v="0"/>
    <s v="01.01.1995"/>
    <n v="29.819444444444443"/>
    <n v="1982.3000000000002"/>
    <m/>
    <n v="39646"/>
  </r>
  <r>
    <x v="7"/>
    <s v="İsim 10"/>
    <s v="01.01.2002"/>
    <x v="3"/>
    <x v="0"/>
    <x v="1"/>
    <x v="1"/>
    <s v="01.01.1976"/>
    <n v="49.097222222222221"/>
    <n v="1288.7"/>
    <n v="7732.2"/>
    <n v="25774"/>
  </r>
  <r>
    <x v="7"/>
    <s v="İsim 11"/>
    <s v="01.01.2005"/>
    <x v="2"/>
    <x v="0"/>
    <x v="3"/>
    <x v="1"/>
    <s v="01.01.1974"/>
    <n v="51.125"/>
    <n v="2121.8000000000002"/>
    <n v="12730.8"/>
    <n v="42436"/>
  </r>
  <r>
    <x v="7"/>
    <s v="İsim 12"/>
    <s v="01.01.2010"/>
    <x v="8"/>
    <x v="0"/>
    <x v="3"/>
    <x v="1"/>
    <s v="01.01.1979"/>
    <n v="46.052777777777777"/>
    <n v="1124.6000000000001"/>
    <n v="6747.5999999999995"/>
    <n v="22492"/>
  </r>
  <r>
    <x v="7"/>
    <s v="İsim 13"/>
    <s v="01.01.2024"/>
    <x v="9"/>
    <x v="0"/>
    <x v="2"/>
    <x v="1"/>
    <s v="01.01.1983"/>
    <n v="41.994444444444447"/>
    <n v="1621.75"/>
    <n v="9730.5"/>
    <n v="32435"/>
  </r>
  <r>
    <x v="7"/>
    <s v="İsim 14"/>
    <s v="01.01.2003"/>
    <x v="10"/>
    <x v="1"/>
    <x v="2"/>
    <x v="1"/>
    <s v="01.01.1989"/>
    <n v="35.905555555555559"/>
    <n v="972.45"/>
    <n v="5834.7"/>
    <n v="19449"/>
  </r>
  <r>
    <x v="7"/>
    <s v="İsim 15"/>
    <s v="01.01.2012"/>
    <x v="11"/>
    <x v="0"/>
    <x v="2"/>
    <x v="1"/>
    <s v="01.01.1992"/>
    <n v="32.863888888888887"/>
    <n v="1606.3500000000001"/>
    <n v="9638.1"/>
    <n v="32127"/>
  </r>
  <r>
    <x v="7"/>
    <s v="İsim 16"/>
    <s v="01.01.2008"/>
    <x v="6"/>
    <x v="1"/>
    <x v="1"/>
    <x v="1"/>
    <s v="01.01.1974"/>
    <n v="51.125"/>
    <n v="1432.8500000000001"/>
    <n v="8597.1"/>
    <n v="28657"/>
  </r>
  <r>
    <x v="7"/>
    <s v="İsim 17"/>
    <s v="01.01.2013"/>
    <x v="5"/>
    <x v="1"/>
    <x v="0"/>
    <x v="1"/>
    <s v="01.01.2005"/>
    <n v="19.672222222222221"/>
    <n v="1204.8500000000001"/>
    <n v="7229.0999999999995"/>
    <n v="24097"/>
  </r>
  <r>
    <x v="7"/>
    <s v="İsim 18"/>
    <s v="01.01.2009"/>
    <x v="12"/>
    <x v="1"/>
    <x v="2"/>
    <x v="1"/>
    <s v="01.01.2000"/>
    <n v="24.747222222222224"/>
    <n v="963.85"/>
    <n v="5783.0999999999995"/>
    <n v="19277"/>
  </r>
  <r>
    <x v="7"/>
    <s v="İsim 19"/>
    <s v="01.01.2008"/>
    <x v="6"/>
    <x v="0"/>
    <x v="3"/>
    <x v="1"/>
    <s v="01.01.1987"/>
    <n v="37.93611111111111"/>
    <n v="1404"/>
    <n v="8424"/>
    <n v="28080"/>
  </r>
  <r>
    <x v="7"/>
    <s v="İsim 20"/>
    <s v="01.01.2001"/>
    <x v="0"/>
    <x v="1"/>
    <x v="1"/>
    <x v="1"/>
    <s v="01.01.1986"/>
    <n v="38.950000000000003"/>
    <n v="2192"/>
    <n v="13152"/>
    <n v="43840"/>
  </r>
  <r>
    <x v="7"/>
    <s v="İsim 21"/>
    <s v="01.01.1999"/>
    <x v="7"/>
    <x v="0"/>
    <x v="1"/>
    <x v="2"/>
    <s v="01.01.2006"/>
    <n v="18.658333333333335"/>
    <n v="1063.2"/>
    <m/>
    <n v="21264"/>
  </r>
  <r>
    <x v="7"/>
    <s v="İsim 22"/>
    <s v="01.01.2019"/>
    <x v="13"/>
    <x v="0"/>
    <x v="3"/>
    <x v="2"/>
    <s v="01.01.1982"/>
    <n v="43.008333333333333"/>
    <n v="1484.65"/>
    <m/>
    <n v="29693"/>
  </r>
  <r>
    <x v="7"/>
    <s v="İsim 23"/>
    <s v="01.01.2023"/>
    <x v="14"/>
    <x v="0"/>
    <x v="0"/>
    <x v="2"/>
    <s v="01.01.1984"/>
    <n v="40.980555555555554"/>
    <n v="2014.65"/>
    <m/>
    <n v="40293"/>
  </r>
  <r>
    <x v="7"/>
    <s v="İsim 24"/>
    <s v="01.01.2022"/>
    <x v="15"/>
    <x v="0"/>
    <x v="3"/>
    <x v="2"/>
    <s v="01.01.1987"/>
    <n v="37.93611111111111"/>
    <n v="1206"/>
    <m/>
    <n v="24120"/>
  </r>
  <r>
    <x v="7"/>
    <s v="İsim 25"/>
    <s v="01.01.2021"/>
    <x v="16"/>
    <x v="1"/>
    <x v="0"/>
    <x v="2"/>
    <s v="01.01.1993"/>
    <n v="31.847222222222221"/>
    <n v="1870.9"/>
    <m/>
    <n v="37418"/>
  </r>
  <r>
    <x v="7"/>
    <s v="İsim 26"/>
    <s v="01.01.2021"/>
    <x v="16"/>
    <x v="1"/>
    <x v="1"/>
    <x v="2"/>
    <s v="01.01.1976"/>
    <n v="49.097222222222221"/>
    <n v="1371.3500000000001"/>
    <m/>
    <n v="27427"/>
  </r>
  <r>
    <x v="7"/>
    <s v="İsim 27"/>
    <s v="01.01.2006"/>
    <x v="17"/>
    <x v="0"/>
    <x v="1"/>
    <x v="2"/>
    <s v="01.01.1973"/>
    <n v="52.138888888888886"/>
    <n v="1923.95"/>
    <m/>
    <n v="38479"/>
  </r>
  <r>
    <x v="7"/>
    <s v="İsim 28"/>
    <s v="01.01.2008"/>
    <x v="6"/>
    <x v="0"/>
    <x v="3"/>
    <x v="2"/>
    <s v="01.01.1983"/>
    <n v="41.994444444444447"/>
    <n v="1334.5"/>
    <m/>
    <n v="26690"/>
  </r>
  <r>
    <x v="7"/>
    <s v="İsim 29"/>
    <s v="01.01.1999"/>
    <x v="7"/>
    <x v="0"/>
    <x v="2"/>
    <x v="2"/>
    <s v="01.01.2003"/>
    <n v="21.702777777777779"/>
    <n v="1884.1000000000001"/>
    <m/>
    <n v="37682"/>
  </r>
  <r>
    <x v="7"/>
    <s v="İsim 30"/>
    <s v="01.01.1999"/>
    <x v="7"/>
    <x v="0"/>
    <x v="3"/>
    <x v="2"/>
    <s v="01.01.1998"/>
    <n v="26.774999999999999"/>
    <n v="1497.5"/>
    <m/>
    <n v="29950"/>
  </r>
  <r>
    <x v="7"/>
    <s v="İsim 31"/>
    <s v="01.01.2008"/>
    <x v="6"/>
    <x v="1"/>
    <x v="1"/>
    <x v="2"/>
    <s v="01.01.1976"/>
    <n v="49.097222222222221"/>
    <n v="1715.3000000000002"/>
    <m/>
    <n v="34306"/>
  </r>
  <r>
    <x v="7"/>
    <s v="İsim 32"/>
    <s v="01.01.2004"/>
    <x v="4"/>
    <x v="0"/>
    <x v="1"/>
    <x v="2"/>
    <s v="01.01.2000"/>
    <n v="24.747222222222224"/>
    <n v="1600.5500000000002"/>
    <m/>
    <n v="32011"/>
  </r>
  <r>
    <x v="7"/>
    <s v="İsim 33"/>
    <s v="01.01.2003"/>
    <x v="10"/>
    <x v="0"/>
    <x v="0"/>
    <x v="2"/>
    <s v="01.01.1971"/>
    <n v="54.169444444444444"/>
    <n v="1679.3000000000002"/>
    <m/>
    <n v="33586"/>
  </r>
  <r>
    <x v="7"/>
    <s v="İsim 34"/>
    <s v="01.01.2004"/>
    <x v="4"/>
    <x v="0"/>
    <x v="0"/>
    <x v="3"/>
    <s v="01.01.1984"/>
    <n v="40.980555555555554"/>
    <n v="1537.0500000000002"/>
    <m/>
    <n v="30741"/>
  </r>
  <r>
    <x v="7"/>
    <s v="İsim 35"/>
    <s v="01.01.2021"/>
    <x v="16"/>
    <x v="0"/>
    <x v="3"/>
    <x v="3"/>
    <s v="01.01.1995"/>
    <n v="29.819444444444443"/>
    <n v="2164.1"/>
    <m/>
    <n v="43282"/>
  </r>
  <r>
    <x v="7"/>
    <s v="İsim 36"/>
    <s v="01.01.2023"/>
    <x v="14"/>
    <x v="1"/>
    <x v="2"/>
    <x v="3"/>
    <s v="01.01.1979"/>
    <n v="46.052777777777777"/>
    <n v="1781.65"/>
    <m/>
    <n v="35633"/>
  </r>
  <r>
    <x v="7"/>
    <s v="İsim 37"/>
    <s v="01.01.2006"/>
    <x v="17"/>
    <x v="0"/>
    <x v="1"/>
    <x v="3"/>
    <s v="01.01.1981"/>
    <n v="44.022222222222226"/>
    <n v="1340.45"/>
    <m/>
    <n v="26809"/>
  </r>
  <r>
    <x v="7"/>
    <s v="İsim 38"/>
    <s v="01.01.2022"/>
    <x v="15"/>
    <x v="1"/>
    <x v="0"/>
    <x v="3"/>
    <s v="01.01.1971"/>
    <n v="54.169444444444444"/>
    <n v="988"/>
    <m/>
    <n v="19760"/>
  </r>
  <r>
    <x v="7"/>
    <s v="İsim 39"/>
    <s v="01.01.2004"/>
    <x v="4"/>
    <x v="1"/>
    <x v="3"/>
    <x v="3"/>
    <s v="01.01.2006"/>
    <n v="18.658333333333335"/>
    <n v="913.6"/>
    <m/>
    <n v="18272"/>
  </r>
  <r>
    <x v="7"/>
    <s v="İsim 40"/>
    <s v="01.01.2024"/>
    <x v="9"/>
    <x v="0"/>
    <x v="0"/>
    <x v="3"/>
    <s v="01.01.1991"/>
    <n v="33.87777777777778"/>
    <n v="1500.95"/>
    <m/>
    <n v="30019"/>
  </r>
  <r>
    <x v="7"/>
    <s v="İsim 41"/>
    <s v="01.01.2016"/>
    <x v="18"/>
    <x v="0"/>
    <x v="0"/>
    <x v="3"/>
    <s v="01.01.1994"/>
    <n v="30.833333333333332"/>
    <n v="2060.4500000000003"/>
    <m/>
    <n v="41209"/>
  </r>
  <r>
    <x v="7"/>
    <s v="İsim 42"/>
    <s v="01.01.2004"/>
    <x v="4"/>
    <x v="1"/>
    <x v="3"/>
    <x v="3"/>
    <s v="01.01.1989"/>
    <n v="35.905555555555559"/>
    <n v="1001.45"/>
    <m/>
    <n v="20029"/>
  </r>
  <r>
    <x v="7"/>
    <s v="İsim 43"/>
    <s v="01.01.2002"/>
    <x v="3"/>
    <x v="1"/>
    <x v="2"/>
    <x v="4"/>
    <s v="01.01.1972"/>
    <n v="53.155555555555559"/>
    <n v="1727.8000000000002"/>
    <m/>
    <n v="34556"/>
  </r>
  <r>
    <x v="7"/>
    <s v="İsim 44"/>
    <s v="01.01.2011"/>
    <x v="1"/>
    <x v="1"/>
    <x v="2"/>
    <x v="4"/>
    <s v="01.01.1985"/>
    <n v="39.963888888888889"/>
    <n v="1942.65"/>
    <m/>
    <n v="38853"/>
  </r>
  <r>
    <x v="7"/>
    <s v="İsim 45"/>
    <s v="01.01.2013"/>
    <x v="5"/>
    <x v="0"/>
    <x v="0"/>
    <x v="4"/>
    <s v="01.01.1971"/>
    <n v="54.169444444444444"/>
    <n v="2063.4"/>
    <m/>
    <n v="41268"/>
  </r>
  <r>
    <x v="7"/>
    <s v="İsim 46"/>
    <s v="01.01.2006"/>
    <x v="17"/>
    <x v="0"/>
    <x v="3"/>
    <x v="4"/>
    <s v="01.01.1989"/>
    <n v="35.905555555555559"/>
    <n v="2014.1000000000001"/>
    <m/>
    <n v="40282"/>
  </r>
  <r>
    <x v="7"/>
    <s v="İsim 47"/>
    <s v="01.01.2007"/>
    <x v="19"/>
    <x v="0"/>
    <x v="3"/>
    <x v="4"/>
    <s v="01.01.1981"/>
    <n v="44.022222222222226"/>
    <n v="1029.8500000000001"/>
    <m/>
    <n v="20597"/>
  </r>
  <r>
    <x v="7"/>
    <s v="İsim 48"/>
    <s v="01.01.2019"/>
    <x v="13"/>
    <x v="0"/>
    <x v="2"/>
    <x v="4"/>
    <s v="01.01.2005"/>
    <n v="19.672222222222221"/>
    <n v="1869.25"/>
    <m/>
    <n v="37385"/>
  </r>
  <r>
    <x v="7"/>
    <s v="İsim 49"/>
    <s v="01.01.2011"/>
    <x v="1"/>
    <x v="1"/>
    <x v="2"/>
    <x v="4"/>
    <s v="01.01.1990"/>
    <n v="34.891666666666666"/>
    <n v="1129.1000000000001"/>
    <m/>
    <n v="22582"/>
  </r>
  <r>
    <x v="7"/>
    <s v="İsim 50"/>
    <s v="01.01.2006"/>
    <x v="17"/>
    <x v="0"/>
    <x v="0"/>
    <x v="4"/>
    <s v="01.01.1973"/>
    <n v="52.138888888888886"/>
    <n v="1066.8500000000001"/>
    <m/>
    <n v="21337"/>
  </r>
  <r>
    <x v="7"/>
    <s v="İsim 51"/>
    <s v="01.01.2019"/>
    <x v="13"/>
    <x v="1"/>
    <x v="1"/>
    <x v="4"/>
    <s v="01.01.1984"/>
    <n v="40.980555555555554"/>
    <n v="1991.25"/>
    <m/>
    <n v="39825"/>
  </r>
  <r>
    <x v="7"/>
    <s v="İsim 52"/>
    <s v="01.01.2018"/>
    <x v="20"/>
    <x v="0"/>
    <x v="0"/>
    <x v="4"/>
    <s v="01.01.2001"/>
    <n v="23.730555555555554"/>
    <n v="1963.0500000000002"/>
    <m/>
    <n v="39261"/>
  </r>
  <r>
    <x v="7"/>
    <s v="İsim 53"/>
    <s v="01.01.2012"/>
    <x v="11"/>
    <x v="0"/>
    <x v="2"/>
    <x v="4"/>
    <s v="01.01.1976"/>
    <n v="49.097222222222221"/>
    <n v="1069.3500000000001"/>
    <m/>
    <n v="21387"/>
  </r>
  <r>
    <x v="7"/>
    <s v="İsim 54"/>
    <s v="01.01.2007"/>
    <x v="19"/>
    <x v="0"/>
    <x v="3"/>
    <x v="4"/>
    <s v="01.01.1998"/>
    <n v="26.774999999999999"/>
    <n v="1094.6000000000001"/>
    <m/>
    <n v="21892"/>
  </r>
  <r>
    <x v="7"/>
    <s v="İsim 55"/>
    <s v="01.01.2017"/>
    <x v="21"/>
    <x v="0"/>
    <x v="3"/>
    <x v="4"/>
    <s v="01.01.1977"/>
    <n v="48.080555555555556"/>
    <n v="995"/>
    <m/>
    <n v="19900"/>
  </r>
  <r>
    <x v="7"/>
    <s v="İsim 56"/>
    <s v="01.01.2012"/>
    <x v="11"/>
    <x v="0"/>
    <x v="0"/>
    <x v="4"/>
    <s v="01.01.1997"/>
    <n v="27.788888888888888"/>
    <n v="1360.7"/>
    <m/>
    <n v="27214"/>
  </r>
  <r>
    <x v="7"/>
    <s v="İsim 57"/>
    <s v="01.01.2020"/>
    <x v="22"/>
    <x v="0"/>
    <x v="3"/>
    <x v="5"/>
    <s v="01.01.1974"/>
    <n v="51.125"/>
    <n v="1977.6000000000001"/>
    <m/>
    <n v="39552"/>
  </r>
  <r>
    <x v="7"/>
    <s v="İsim 58"/>
    <s v="01.01.2019"/>
    <x v="13"/>
    <x v="1"/>
    <x v="3"/>
    <x v="5"/>
    <s v="01.01.1971"/>
    <n v="54.169444444444444"/>
    <n v="1605.15"/>
    <m/>
    <n v="32103"/>
  </r>
  <r>
    <x v="7"/>
    <s v="İsim 59"/>
    <s v="01.01.2001"/>
    <x v="0"/>
    <x v="1"/>
    <x v="0"/>
    <x v="5"/>
    <s v="01.01.2002"/>
    <n v="22.716666666666665"/>
    <n v="2107.65"/>
    <m/>
    <n v="42153"/>
  </r>
  <r>
    <x v="7"/>
    <s v="İsim 60"/>
    <s v="01.01.2012"/>
    <x v="11"/>
    <x v="1"/>
    <x v="1"/>
    <x v="5"/>
    <s v="01.01.1972"/>
    <n v="53.155555555555559"/>
    <n v="1058.55"/>
    <m/>
    <n v="21171"/>
  </r>
  <r>
    <x v="7"/>
    <s v="İsim 61"/>
    <s v="01.01.2004"/>
    <x v="4"/>
    <x v="0"/>
    <x v="0"/>
    <x v="5"/>
    <s v="01.01.2000"/>
    <n v="24.747222222222224"/>
    <n v="1504.65"/>
    <m/>
    <n v="30093"/>
  </r>
  <r>
    <x v="7"/>
    <s v="İsim 62"/>
    <s v="01.01.2022"/>
    <x v="15"/>
    <x v="0"/>
    <x v="0"/>
    <x v="5"/>
    <s v="01.01.1979"/>
    <n v="46.052777777777777"/>
    <n v="2044.8500000000001"/>
    <m/>
    <n v="40897"/>
  </r>
  <r>
    <x v="7"/>
    <s v="İsim 63"/>
    <s v="01.01.2000"/>
    <x v="23"/>
    <x v="1"/>
    <x v="2"/>
    <x v="5"/>
    <s v="01.01.2004"/>
    <n v="20.68888888888889"/>
    <n v="1710.9"/>
    <m/>
    <n v="34218"/>
  </r>
  <r>
    <x v="7"/>
    <s v="İsim 64"/>
    <s v="01.01.2008"/>
    <x v="6"/>
    <x v="1"/>
    <x v="0"/>
    <x v="5"/>
    <s v="01.01.1993"/>
    <n v="31.847222222222221"/>
    <n v="1063.05"/>
    <m/>
    <n v="21261"/>
  </r>
  <r>
    <x v="7"/>
    <s v="İsim 65"/>
    <s v="01.01.2023"/>
    <x v="14"/>
    <x v="1"/>
    <x v="2"/>
    <x v="5"/>
    <s v="01.01.1990"/>
    <n v="34.891666666666666"/>
    <n v="2220.4500000000003"/>
    <m/>
    <n v="44409"/>
  </r>
  <r>
    <x v="7"/>
    <s v="İsim 66"/>
    <s v="01.01.1999"/>
    <x v="7"/>
    <x v="0"/>
    <x v="1"/>
    <x v="5"/>
    <s v="01.01.1998"/>
    <n v="26.774999999999999"/>
    <n v="1053.55"/>
    <m/>
    <n v="21071"/>
  </r>
  <r>
    <x v="7"/>
    <s v="İsim 67"/>
    <s v="01.01.2009"/>
    <x v="12"/>
    <x v="1"/>
    <x v="1"/>
    <x v="5"/>
    <s v="01.01.2001"/>
    <n v="23.730555555555554"/>
    <n v="1152.55"/>
    <m/>
    <n v="23051"/>
  </r>
  <r>
    <x v="7"/>
    <s v="İsim 68"/>
    <s v="01.01.2013"/>
    <x v="5"/>
    <x v="1"/>
    <x v="0"/>
    <x v="5"/>
    <s v="01.01.1970"/>
    <n v="55.18333333333333"/>
    <n v="1443.0500000000002"/>
    <m/>
    <n v="28861"/>
  </r>
  <r>
    <x v="7"/>
    <s v="İsim 69"/>
    <s v="01.01.2004"/>
    <x v="4"/>
    <x v="0"/>
    <x v="3"/>
    <x v="5"/>
    <s v="01.01.2000"/>
    <n v="24.747222222222224"/>
    <n v="1667.3000000000002"/>
    <m/>
    <n v="33346"/>
  </r>
  <r>
    <x v="7"/>
    <s v="İsim 70"/>
    <s v="01.01.2001"/>
    <x v="0"/>
    <x v="1"/>
    <x v="0"/>
    <x v="6"/>
    <s v="01.01.1992"/>
    <n v="32.863888888888887"/>
    <n v="1891.2"/>
    <m/>
    <n v="37824"/>
  </r>
  <r>
    <x v="7"/>
    <s v="İsim 71"/>
    <s v="01.01.2011"/>
    <x v="1"/>
    <x v="1"/>
    <x v="1"/>
    <x v="6"/>
    <s v="01.01.1978"/>
    <n v="47.06666666666667"/>
    <n v="1203.55"/>
    <m/>
    <n v="24071"/>
  </r>
  <r>
    <x v="7"/>
    <s v="İsim 72"/>
    <s v="01.01.2014"/>
    <x v="24"/>
    <x v="0"/>
    <x v="2"/>
    <x v="6"/>
    <s v="01.01.2004"/>
    <n v="20.68888888888889"/>
    <n v="1216.3"/>
    <m/>
    <n v="24326"/>
  </r>
  <r>
    <x v="7"/>
    <s v="İsim 73"/>
    <s v="01.01.2009"/>
    <x v="12"/>
    <x v="0"/>
    <x v="1"/>
    <x v="6"/>
    <s v="01.01.1981"/>
    <n v="44.022222222222226"/>
    <n v="2054"/>
    <m/>
    <n v="41080"/>
  </r>
  <r>
    <x v="7"/>
    <s v="İsim 74"/>
    <s v="01.01.2009"/>
    <x v="12"/>
    <x v="1"/>
    <x v="3"/>
    <x v="6"/>
    <s v="01.01.2002"/>
    <n v="22.716666666666665"/>
    <n v="1781.7"/>
    <m/>
    <n v="35634"/>
  </r>
  <r>
    <x v="7"/>
    <s v="İsim 75"/>
    <s v="01.01.2014"/>
    <x v="24"/>
    <x v="1"/>
    <x v="0"/>
    <x v="6"/>
    <s v="01.01.1991"/>
    <n v="33.87777777777778"/>
    <n v="948.15000000000009"/>
    <m/>
    <n v="18963"/>
  </r>
  <r>
    <x v="7"/>
    <s v="İsim 76"/>
    <s v="01.01.2017"/>
    <x v="21"/>
    <x v="1"/>
    <x v="3"/>
    <x v="6"/>
    <s v="01.01.1996"/>
    <n v="28.805555555555557"/>
    <n v="2034.25"/>
    <m/>
    <n v="40685"/>
  </r>
  <r>
    <x v="7"/>
    <s v="İsim 77"/>
    <s v="01.01.2013"/>
    <x v="5"/>
    <x v="0"/>
    <x v="1"/>
    <x v="6"/>
    <s v="01.01.1988"/>
    <n v="36.922222222222224"/>
    <n v="2218.65"/>
    <m/>
    <n v="44373"/>
  </r>
  <r>
    <x v="7"/>
    <s v="İsim 78"/>
    <s v="01.01.2001"/>
    <x v="0"/>
    <x v="0"/>
    <x v="1"/>
    <x v="6"/>
    <s v="01.01.1992"/>
    <n v="32.863888888888887"/>
    <n v="1795.65"/>
    <m/>
    <n v="35913"/>
  </r>
  <r>
    <x v="7"/>
    <s v="İsim 79"/>
    <s v="01.01.2018"/>
    <x v="20"/>
    <x v="1"/>
    <x v="3"/>
    <x v="7"/>
    <s v="01.01.2002"/>
    <n v="22.716666666666665"/>
    <n v="1276.8500000000001"/>
    <m/>
    <n v="25537"/>
  </r>
  <r>
    <x v="7"/>
    <s v="İsim 80"/>
    <s v="01.01.2006"/>
    <x v="17"/>
    <x v="1"/>
    <x v="0"/>
    <x v="7"/>
    <s v="01.01.1997"/>
    <n v="27.788888888888888"/>
    <n v="1578.75"/>
    <m/>
    <n v="31575"/>
  </r>
  <r>
    <x v="7"/>
    <s v="İsim 81"/>
    <s v="01.01.2005"/>
    <x v="2"/>
    <x v="0"/>
    <x v="2"/>
    <x v="7"/>
    <s v="01.01.1982"/>
    <n v="43.008333333333333"/>
    <n v="1299"/>
    <m/>
    <n v="25980"/>
  </r>
  <r>
    <x v="7"/>
    <s v="İsim 82"/>
    <s v="01.01.2004"/>
    <x v="4"/>
    <x v="1"/>
    <x v="1"/>
    <x v="7"/>
    <s v="01.01.1976"/>
    <n v="49.097222222222221"/>
    <n v="1541.3500000000001"/>
    <m/>
    <n v="30827"/>
  </r>
  <r>
    <x v="7"/>
    <s v="İsim 83"/>
    <s v="01.01.2016"/>
    <x v="18"/>
    <x v="0"/>
    <x v="2"/>
    <x v="7"/>
    <s v="01.01.1988"/>
    <n v="36.922222222222224"/>
    <n v="1163.05"/>
    <m/>
    <n v="23261"/>
  </r>
  <r>
    <x v="7"/>
    <s v="İsim 84"/>
    <s v="01.01.2023"/>
    <x v="14"/>
    <x v="0"/>
    <x v="1"/>
    <x v="7"/>
    <s v="01.01.1975"/>
    <n v="50.111111111111114"/>
    <n v="2161.6"/>
    <m/>
    <n v="43232"/>
  </r>
  <r>
    <x v="7"/>
    <s v="İsim 85"/>
    <s v="01.01.2009"/>
    <x v="12"/>
    <x v="0"/>
    <x v="3"/>
    <x v="7"/>
    <s v="01.01.1993"/>
    <n v="31.847222222222221"/>
    <n v="1216.8"/>
    <m/>
    <n v="24336"/>
  </r>
  <r>
    <x v="7"/>
    <s v="İsim 86"/>
    <s v="01.01.2008"/>
    <x v="6"/>
    <x v="0"/>
    <x v="1"/>
    <x v="7"/>
    <s v="01.01.1982"/>
    <n v="43.008333333333333"/>
    <n v="1170"/>
    <m/>
    <n v="23400"/>
  </r>
  <r>
    <x v="7"/>
    <s v="İsim 87"/>
    <s v="01.01.2011"/>
    <x v="1"/>
    <x v="0"/>
    <x v="2"/>
    <x v="7"/>
    <s v="01.01.1977"/>
    <n v="48.080555555555556"/>
    <n v="1764.8000000000002"/>
    <m/>
    <n v="35296"/>
  </r>
  <r>
    <x v="7"/>
    <s v="İsim 88"/>
    <s v="01.01.2009"/>
    <x v="12"/>
    <x v="1"/>
    <x v="3"/>
    <x v="7"/>
    <s v="01.01.1990"/>
    <n v="34.891666666666666"/>
    <n v="2171.1"/>
    <m/>
    <n v="43422"/>
  </r>
  <r>
    <x v="7"/>
    <s v="İsim 89"/>
    <s v="01.01.2021"/>
    <x v="16"/>
    <x v="1"/>
    <x v="3"/>
    <x v="7"/>
    <s v="01.01.1977"/>
    <n v="48.080555555555556"/>
    <n v="1768.0500000000002"/>
    <m/>
    <n v="35361"/>
  </r>
  <r>
    <x v="7"/>
    <s v="İsim 90"/>
    <s v="01.01.2022"/>
    <x v="15"/>
    <x v="0"/>
    <x v="0"/>
    <x v="8"/>
    <s v="01.01.1985"/>
    <n v="39.963888888888889"/>
    <n v="930.2"/>
    <n v="11162.4"/>
    <n v="18604"/>
  </r>
  <r>
    <x v="7"/>
    <s v="İsim 91"/>
    <s v="01.01.2004"/>
    <x v="4"/>
    <x v="1"/>
    <x v="3"/>
    <x v="8"/>
    <s v="01.01.1975"/>
    <n v="50.111111111111114"/>
    <n v="1341.7"/>
    <n v="16100.4"/>
    <n v="26834"/>
  </r>
  <r>
    <x v="7"/>
    <s v="İsim 92"/>
    <s v="01.01.2018"/>
    <x v="20"/>
    <x v="0"/>
    <x v="0"/>
    <x v="8"/>
    <s v="01.01.2006"/>
    <n v="18.658333333333335"/>
    <n v="1926"/>
    <n v="23112"/>
    <n v="38520"/>
  </r>
  <r>
    <x v="7"/>
    <s v="İsim 93"/>
    <s v="01.01.2020"/>
    <x v="22"/>
    <x v="0"/>
    <x v="1"/>
    <x v="8"/>
    <s v="01.01.1998"/>
    <n v="26.774999999999999"/>
    <n v="1860"/>
    <n v="22320"/>
    <n v="37200"/>
  </r>
  <r>
    <x v="7"/>
    <s v="İsim 94"/>
    <s v="01.01.1999"/>
    <x v="7"/>
    <x v="0"/>
    <x v="2"/>
    <x v="8"/>
    <s v="01.01.2006"/>
    <n v="18.658333333333335"/>
    <n v="1342"/>
    <n v="16104"/>
    <n v="26840"/>
  </r>
  <r>
    <x v="7"/>
    <s v="İsim 95"/>
    <s v="01.01.2021"/>
    <x v="16"/>
    <x v="0"/>
    <x v="1"/>
    <x v="8"/>
    <s v="01.01.1974"/>
    <n v="51.125"/>
    <n v="1277.2"/>
    <n v="15326.4"/>
    <n v="25544"/>
  </r>
  <r>
    <x v="7"/>
    <s v="İsim 96"/>
    <s v="01.01.2003"/>
    <x v="10"/>
    <x v="1"/>
    <x v="3"/>
    <x v="8"/>
    <s v="01.01.2006"/>
    <n v="18.658333333333335"/>
    <n v="1876.8000000000002"/>
    <n v="22521.599999999999"/>
    <n v="37536"/>
  </r>
  <r>
    <x v="7"/>
    <s v="İsim 97"/>
    <s v="01.01.2013"/>
    <x v="5"/>
    <x v="1"/>
    <x v="0"/>
    <x v="8"/>
    <s v="01.01.1985"/>
    <n v="39.963888888888889"/>
    <n v="1116.5"/>
    <n v="13398"/>
    <n v="22330"/>
  </r>
  <r>
    <x v="7"/>
    <s v="İsim 98"/>
    <s v="01.01.2013"/>
    <x v="5"/>
    <x v="0"/>
    <x v="1"/>
    <x v="8"/>
    <s v="01.01.1998"/>
    <n v="26.774999999999999"/>
    <n v="2141.2000000000003"/>
    <n v="25694.399999999998"/>
    <n v="42824"/>
  </r>
  <r>
    <x v="8"/>
    <s v="İsim 1"/>
    <s v="01.01.2001"/>
    <x v="0"/>
    <x v="0"/>
    <x v="0"/>
    <x v="0"/>
    <s v="01.01.1976"/>
    <n v="49.097222222222221"/>
    <n v="1360.3500000000001"/>
    <m/>
    <n v="27207"/>
  </r>
  <r>
    <x v="8"/>
    <s v="İsim 2"/>
    <s v="01.01.2011"/>
    <x v="1"/>
    <x v="0"/>
    <x v="1"/>
    <x v="0"/>
    <s v="01.01.1973"/>
    <n v="52.138888888888886"/>
    <n v="2002"/>
    <m/>
    <n v="40040"/>
  </r>
  <r>
    <x v="8"/>
    <s v="İsim 3"/>
    <s v="01.01.2005"/>
    <x v="2"/>
    <x v="1"/>
    <x v="2"/>
    <x v="0"/>
    <s v="01.01.1999"/>
    <n v="25.761111111111113"/>
    <n v="1431.65"/>
    <m/>
    <n v="28633"/>
  </r>
  <r>
    <x v="8"/>
    <s v="İsim 4"/>
    <s v="01.01.2002"/>
    <x v="3"/>
    <x v="0"/>
    <x v="0"/>
    <x v="0"/>
    <s v="01.01.1997"/>
    <n v="27.788888888888888"/>
    <n v="1236.7"/>
    <m/>
    <n v="24734"/>
  </r>
  <r>
    <x v="8"/>
    <s v="İsim 5"/>
    <s v="01.01.2004"/>
    <x v="4"/>
    <x v="0"/>
    <x v="3"/>
    <x v="0"/>
    <s v="01.01.1989"/>
    <n v="35.905555555555559"/>
    <n v="1007.1500000000001"/>
    <m/>
    <n v="20143"/>
  </r>
  <r>
    <x v="8"/>
    <s v="İsim 6"/>
    <s v="01.01.2013"/>
    <x v="5"/>
    <x v="1"/>
    <x v="0"/>
    <x v="0"/>
    <s v="01.01.1985"/>
    <n v="39.963888888888889"/>
    <n v="1115.8500000000001"/>
    <m/>
    <n v="22317"/>
  </r>
  <r>
    <x v="8"/>
    <s v="İsim 7"/>
    <s v="01.01.2008"/>
    <x v="6"/>
    <x v="0"/>
    <x v="0"/>
    <x v="0"/>
    <s v="01.01.1991"/>
    <n v="33.87777777777778"/>
    <n v="2103.6"/>
    <m/>
    <n v="42072"/>
  </r>
  <r>
    <x v="8"/>
    <s v="İsim 8"/>
    <s v="01.01.1999"/>
    <x v="7"/>
    <x v="0"/>
    <x v="2"/>
    <x v="0"/>
    <s v="01.01.1992"/>
    <n v="32.863888888888887"/>
    <n v="1749.15"/>
    <m/>
    <n v="34983"/>
  </r>
  <r>
    <x v="8"/>
    <s v="İsim 9"/>
    <s v="01.01.2004"/>
    <x v="4"/>
    <x v="0"/>
    <x v="3"/>
    <x v="0"/>
    <s v="01.01.1995"/>
    <n v="29.819444444444443"/>
    <n v="1110.75"/>
    <m/>
    <n v="22215"/>
  </r>
  <r>
    <x v="8"/>
    <s v="İsim 10"/>
    <s v="01.01.2002"/>
    <x v="3"/>
    <x v="0"/>
    <x v="1"/>
    <x v="1"/>
    <s v="01.01.1976"/>
    <n v="49.097222222222221"/>
    <n v="1520.5500000000002"/>
    <n v="9123.2999999999993"/>
    <n v="30411"/>
  </r>
  <r>
    <x v="8"/>
    <s v="İsim 11"/>
    <s v="01.01.2005"/>
    <x v="2"/>
    <x v="0"/>
    <x v="3"/>
    <x v="1"/>
    <s v="01.01.1974"/>
    <n v="51.125"/>
    <n v="1971.5"/>
    <n v="11829"/>
    <n v="39430"/>
  </r>
  <r>
    <x v="8"/>
    <s v="İsim 12"/>
    <s v="01.01.2010"/>
    <x v="8"/>
    <x v="0"/>
    <x v="3"/>
    <x v="1"/>
    <s v="01.01.1979"/>
    <n v="46.052777777777777"/>
    <n v="1795.9"/>
    <n v="10775.4"/>
    <n v="35918"/>
  </r>
  <r>
    <x v="8"/>
    <s v="İsim 13"/>
    <s v="01.01.2024"/>
    <x v="9"/>
    <x v="0"/>
    <x v="2"/>
    <x v="1"/>
    <s v="01.01.1983"/>
    <n v="41.994444444444447"/>
    <n v="912.55000000000007"/>
    <n v="5475.3"/>
    <n v="18251"/>
  </r>
  <r>
    <x v="8"/>
    <s v="İsim 14"/>
    <s v="01.01.2003"/>
    <x v="10"/>
    <x v="1"/>
    <x v="2"/>
    <x v="1"/>
    <s v="01.01.1989"/>
    <n v="35.905555555555559"/>
    <n v="1634.45"/>
    <n v="9806.6999999999989"/>
    <n v="32689"/>
  </r>
  <r>
    <x v="8"/>
    <s v="İsim 15"/>
    <s v="01.01.2012"/>
    <x v="11"/>
    <x v="0"/>
    <x v="2"/>
    <x v="1"/>
    <s v="01.01.1992"/>
    <n v="32.863888888888887"/>
    <n v="1528.5"/>
    <n v="9171"/>
    <n v="30570"/>
  </r>
  <r>
    <x v="8"/>
    <s v="İsim 16"/>
    <s v="01.01.2008"/>
    <x v="6"/>
    <x v="1"/>
    <x v="1"/>
    <x v="1"/>
    <s v="01.01.1974"/>
    <n v="51.125"/>
    <n v="1012.9000000000001"/>
    <n v="6077.4"/>
    <n v="20258"/>
  </r>
  <r>
    <x v="8"/>
    <s v="İsim 17"/>
    <s v="01.01.2013"/>
    <x v="5"/>
    <x v="1"/>
    <x v="0"/>
    <x v="1"/>
    <s v="01.01.2005"/>
    <n v="19.672222222222221"/>
    <n v="1225.3500000000001"/>
    <n v="7352.0999999999995"/>
    <n v="24507"/>
  </r>
  <r>
    <x v="8"/>
    <s v="İsim 18"/>
    <s v="01.01.2009"/>
    <x v="12"/>
    <x v="1"/>
    <x v="2"/>
    <x v="1"/>
    <s v="01.01.2000"/>
    <n v="24.747222222222224"/>
    <n v="1040.8500000000001"/>
    <n v="6245.0999999999995"/>
    <n v="20817"/>
  </r>
  <r>
    <x v="8"/>
    <s v="İsim 19"/>
    <s v="01.01.2008"/>
    <x v="6"/>
    <x v="0"/>
    <x v="3"/>
    <x v="1"/>
    <s v="01.01.1987"/>
    <n v="37.93611111111111"/>
    <n v="1244.45"/>
    <n v="7466.7"/>
    <n v="24889"/>
  </r>
  <r>
    <x v="8"/>
    <s v="İsim 20"/>
    <s v="01.01.2001"/>
    <x v="0"/>
    <x v="1"/>
    <x v="1"/>
    <x v="1"/>
    <s v="01.01.1986"/>
    <n v="38.950000000000003"/>
    <n v="1923.45"/>
    <n v="11540.699999999999"/>
    <n v="38469"/>
  </r>
  <r>
    <x v="8"/>
    <s v="İsim 21"/>
    <s v="01.01.1999"/>
    <x v="7"/>
    <x v="0"/>
    <x v="1"/>
    <x v="2"/>
    <s v="01.01.2006"/>
    <n v="18.658333333333335"/>
    <n v="991.05000000000007"/>
    <m/>
    <n v="19821"/>
  </r>
  <r>
    <x v="8"/>
    <s v="İsim 22"/>
    <s v="01.01.2019"/>
    <x v="13"/>
    <x v="0"/>
    <x v="3"/>
    <x v="2"/>
    <s v="01.01.1982"/>
    <n v="43.008333333333333"/>
    <n v="1744.95"/>
    <m/>
    <n v="34899"/>
  </r>
  <r>
    <x v="8"/>
    <s v="İsim 23"/>
    <s v="01.01.2023"/>
    <x v="14"/>
    <x v="0"/>
    <x v="0"/>
    <x v="2"/>
    <s v="01.01.1984"/>
    <n v="40.980555555555554"/>
    <n v="2145.25"/>
    <m/>
    <n v="42905"/>
  </r>
  <r>
    <x v="8"/>
    <s v="İsim 24"/>
    <s v="01.01.2022"/>
    <x v="15"/>
    <x v="0"/>
    <x v="3"/>
    <x v="2"/>
    <s v="01.01.1987"/>
    <n v="37.93611111111111"/>
    <n v="1419"/>
    <m/>
    <n v="28380"/>
  </r>
  <r>
    <x v="8"/>
    <s v="İsim 25"/>
    <s v="01.01.2021"/>
    <x v="16"/>
    <x v="1"/>
    <x v="0"/>
    <x v="2"/>
    <s v="01.01.1993"/>
    <n v="31.847222222222221"/>
    <n v="1866.95"/>
    <m/>
    <n v="37339"/>
  </r>
  <r>
    <x v="8"/>
    <s v="İsim 26"/>
    <s v="01.01.2021"/>
    <x v="16"/>
    <x v="1"/>
    <x v="1"/>
    <x v="2"/>
    <s v="01.01.1976"/>
    <n v="49.097222222222221"/>
    <n v="1512.5500000000002"/>
    <m/>
    <n v="30251"/>
  </r>
  <r>
    <x v="8"/>
    <s v="İsim 27"/>
    <s v="01.01.2006"/>
    <x v="17"/>
    <x v="0"/>
    <x v="1"/>
    <x v="2"/>
    <s v="01.01.1973"/>
    <n v="52.138888888888886"/>
    <n v="1771.25"/>
    <m/>
    <n v="35425"/>
  </r>
  <r>
    <x v="8"/>
    <s v="İsim 28"/>
    <s v="01.01.2008"/>
    <x v="6"/>
    <x v="0"/>
    <x v="3"/>
    <x v="2"/>
    <s v="01.01.1983"/>
    <n v="41.994444444444447"/>
    <n v="2075.5500000000002"/>
    <m/>
    <n v="41511"/>
  </r>
  <r>
    <x v="8"/>
    <s v="İsim 29"/>
    <s v="01.01.1999"/>
    <x v="7"/>
    <x v="0"/>
    <x v="2"/>
    <x v="2"/>
    <s v="01.01.2003"/>
    <n v="21.702777777777779"/>
    <n v="1683.6000000000001"/>
    <m/>
    <n v="33672"/>
  </r>
  <r>
    <x v="8"/>
    <s v="İsim 30"/>
    <s v="01.01.1999"/>
    <x v="7"/>
    <x v="0"/>
    <x v="3"/>
    <x v="2"/>
    <s v="01.01.1998"/>
    <n v="26.774999999999999"/>
    <n v="1759.3500000000001"/>
    <m/>
    <n v="35187"/>
  </r>
  <r>
    <x v="8"/>
    <s v="İsim 31"/>
    <s v="01.01.2008"/>
    <x v="6"/>
    <x v="1"/>
    <x v="1"/>
    <x v="2"/>
    <s v="01.01.1976"/>
    <n v="49.097222222222221"/>
    <n v="1816.75"/>
    <m/>
    <n v="36335"/>
  </r>
  <r>
    <x v="8"/>
    <s v="İsim 32"/>
    <s v="01.01.2004"/>
    <x v="4"/>
    <x v="0"/>
    <x v="1"/>
    <x v="2"/>
    <s v="01.01.2000"/>
    <n v="24.747222222222224"/>
    <n v="1102.5"/>
    <m/>
    <n v="22050"/>
  </r>
  <r>
    <x v="8"/>
    <s v="İsim 33"/>
    <s v="01.01.2003"/>
    <x v="10"/>
    <x v="0"/>
    <x v="0"/>
    <x v="2"/>
    <s v="01.01.1971"/>
    <n v="54.169444444444444"/>
    <n v="1797.3000000000002"/>
    <m/>
    <n v="35946"/>
  </r>
  <r>
    <x v="8"/>
    <s v="İsim 34"/>
    <s v="01.01.2004"/>
    <x v="4"/>
    <x v="0"/>
    <x v="0"/>
    <x v="3"/>
    <s v="01.01.1984"/>
    <n v="40.980555555555554"/>
    <n v="970.2"/>
    <m/>
    <n v="19404"/>
  </r>
  <r>
    <x v="8"/>
    <s v="İsim 35"/>
    <s v="01.01.2021"/>
    <x v="16"/>
    <x v="0"/>
    <x v="3"/>
    <x v="3"/>
    <s v="01.01.1995"/>
    <n v="29.819444444444443"/>
    <n v="1968.0500000000002"/>
    <m/>
    <n v="39361"/>
  </r>
  <r>
    <x v="8"/>
    <s v="İsim 36"/>
    <s v="01.01.2023"/>
    <x v="14"/>
    <x v="1"/>
    <x v="2"/>
    <x v="3"/>
    <s v="01.01.1979"/>
    <n v="46.052777777777777"/>
    <n v="1533.4"/>
    <m/>
    <n v="30668"/>
  </r>
  <r>
    <x v="8"/>
    <s v="İsim 37"/>
    <s v="01.01.2006"/>
    <x v="17"/>
    <x v="0"/>
    <x v="1"/>
    <x v="3"/>
    <s v="01.01.1981"/>
    <n v="44.022222222222226"/>
    <n v="1491.9"/>
    <m/>
    <n v="29838"/>
  </r>
  <r>
    <x v="8"/>
    <s v="İsim 38"/>
    <s v="01.01.2022"/>
    <x v="15"/>
    <x v="1"/>
    <x v="0"/>
    <x v="3"/>
    <s v="01.01.1971"/>
    <n v="54.169444444444444"/>
    <n v="1369.0500000000002"/>
    <m/>
    <n v="27381"/>
  </r>
  <r>
    <x v="8"/>
    <s v="İsim 39"/>
    <s v="01.01.2004"/>
    <x v="4"/>
    <x v="1"/>
    <x v="3"/>
    <x v="3"/>
    <s v="01.01.2006"/>
    <n v="18.658333333333335"/>
    <n v="1281.0500000000002"/>
    <m/>
    <n v="25621"/>
  </r>
  <r>
    <x v="8"/>
    <s v="İsim 40"/>
    <s v="01.01.2024"/>
    <x v="9"/>
    <x v="0"/>
    <x v="0"/>
    <x v="3"/>
    <s v="01.01.1991"/>
    <n v="33.87777777777778"/>
    <n v="1301.3000000000002"/>
    <m/>
    <n v="26026"/>
  </r>
  <r>
    <x v="8"/>
    <s v="İsim 41"/>
    <s v="01.01.2016"/>
    <x v="18"/>
    <x v="0"/>
    <x v="0"/>
    <x v="3"/>
    <s v="01.01.1994"/>
    <n v="30.833333333333332"/>
    <n v="1224.4000000000001"/>
    <m/>
    <n v="24488"/>
  </r>
  <r>
    <x v="8"/>
    <s v="İsim 42"/>
    <s v="01.01.2004"/>
    <x v="4"/>
    <x v="1"/>
    <x v="3"/>
    <x v="3"/>
    <s v="01.01.1989"/>
    <n v="35.905555555555559"/>
    <n v="1318.8000000000002"/>
    <m/>
    <n v="26376"/>
  </r>
  <r>
    <x v="8"/>
    <s v="İsim 43"/>
    <s v="01.01.2002"/>
    <x v="3"/>
    <x v="1"/>
    <x v="2"/>
    <x v="4"/>
    <s v="01.01.1972"/>
    <n v="53.155555555555559"/>
    <n v="1427.75"/>
    <m/>
    <n v="28555"/>
  </r>
  <r>
    <x v="8"/>
    <s v="İsim 44"/>
    <s v="01.01.2011"/>
    <x v="1"/>
    <x v="1"/>
    <x v="2"/>
    <x v="4"/>
    <s v="01.01.1985"/>
    <n v="39.963888888888889"/>
    <n v="1257.2"/>
    <m/>
    <n v="25144"/>
  </r>
  <r>
    <x v="8"/>
    <s v="İsim 45"/>
    <s v="01.01.2013"/>
    <x v="5"/>
    <x v="0"/>
    <x v="0"/>
    <x v="4"/>
    <s v="01.01.1971"/>
    <n v="54.169444444444444"/>
    <n v="1776.25"/>
    <m/>
    <n v="35525"/>
  </r>
  <r>
    <x v="8"/>
    <s v="İsim 46"/>
    <s v="01.01.2006"/>
    <x v="17"/>
    <x v="0"/>
    <x v="3"/>
    <x v="4"/>
    <s v="01.01.1989"/>
    <n v="35.905555555555559"/>
    <n v="2178.6"/>
    <m/>
    <n v="43572"/>
  </r>
  <r>
    <x v="8"/>
    <s v="İsim 47"/>
    <s v="01.01.2007"/>
    <x v="19"/>
    <x v="0"/>
    <x v="3"/>
    <x v="4"/>
    <s v="01.01.1981"/>
    <n v="44.022222222222226"/>
    <n v="2245.8000000000002"/>
    <m/>
    <n v="44916"/>
  </r>
  <r>
    <x v="8"/>
    <s v="İsim 48"/>
    <s v="01.01.2019"/>
    <x v="13"/>
    <x v="0"/>
    <x v="2"/>
    <x v="4"/>
    <s v="01.01.2005"/>
    <n v="19.672222222222221"/>
    <n v="906.15000000000009"/>
    <m/>
    <n v="18123"/>
  </r>
  <r>
    <x v="8"/>
    <s v="İsim 49"/>
    <s v="01.01.2011"/>
    <x v="1"/>
    <x v="1"/>
    <x v="2"/>
    <x v="4"/>
    <s v="01.01.1990"/>
    <n v="34.891666666666666"/>
    <n v="1860"/>
    <m/>
    <n v="37200"/>
  </r>
  <r>
    <x v="8"/>
    <s v="İsim 50"/>
    <s v="01.01.2006"/>
    <x v="17"/>
    <x v="0"/>
    <x v="0"/>
    <x v="4"/>
    <s v="01.01.1973"/>
    <n v="52.138888888888886"/>
    <n v="934"/>
    <m/>
    <n v="18680"/>
  </r>
  <r>
    <x v="8"/>
    <s v="İsim 51"/>
    <s v="01.01.2019"/>
    <x v="13"/>
    <x v="1"/>
    <x v="1"/>
    <x v="4"/>
    <s v="01.01.1984"/>
    <n v="40.980555555555554"/>
    <n v="1456.0500000000002"/>
    <m/>
    <n v="29121"/>
  </r>
  <r>
    <x v="8"/>
    <s v="İsim 52"/>
    <s v="01.01.2018"/>
    <x v="20"/>
    <x v="0"/>
    <x v="0"/>
    <x v="4"/>
    <s v="01.01.2001"/>
    <n v="23.730555555555554"/>
    <n v="1281.3500000000001"/>
    <m/>
    <n v="25627"/>
  </r>
  <r>
    <x v="8"/>
    <s v="İsim 53"/>
    <s v="01.01.2012"/>
    <x v="11"/>
    <x v="0"/>
    <x v="2"/>
    <x v="4"/>
    <s v="01.01.1976"/>
    <n v="49.097222222222221"/>
    <n v="1619.0500000000002"/>
    <m/>
    <n v="32381"/>
  </r>
  <r>
    <x v="8"/>
    <s v="İsim 54"/>
    <s v="01.01.2007"/>
    <x v="19"/>
    <x v="0"/>
    <x v="3"/>
    <x v="4"/>
    <s v="01.01.1998"/>
    <n v="26.774999999999999"/>
    <n v="1029.4000000000001"/>
    <m/>
    <n v="20588"/>
  </r>
  <r>
    <x v="8"/>
    <s v="İsim 55"/>
    <s v="01.01.2017"/>
    <x v="21"/>
    <x v="0"/>
    <x v="3"/>
    <x v="4"/>
    <s v="01.01.1977"/>
    <n v="48.080555555555556"/>
    <n v="931.35"/>
    <m/>
    <n v="18627"/>
  </r>
  <r>
    <x v="8"/>
    <s v="İsim 56"/>
    <s v="01.01.2012"/>
    <x v="11"/>
    <x v="0"/>
    <x v="0"/>
    <x v="4"/>
    <s v="01.01.1997"/>
    <n v="27.788888888888888"/>
    <n v="1594.75"/>
    <m/>
    <n v="31895"/>
  </r>
  <r>
    <x v="8"/>
    <s v="İsim 57"/>
    <s v="01.01.2020"/>
    <x v="22"/>
    <x v="0"/>
    <x v="3"/>
    <x v="5"/>
    <s v="01.01.1974"/>
    <n v="51.125"/>
    <n v="2195.4"/>
    <m/>
    <n v="43908"/>
  </r>
  <r>
    <x v="8"/>
    <s v="İsim 58"/>
    <s v="01.01.2019"/>
    <x v="13"/>
    <x v="1"/>
    <x v="3"/>
    <x v="5"/>
    <s v="01.01.1971"/>
    <n v="54.169444444444444"/>
    <n v="2034.6000000000001"/>
    <m/>
    <n v="40692"/>
  </r>
  <r>
    <x v="8"/>
    <s v="İsim 59"/>
    <s v="01.01.2001"/>
    <x v="0"/>
    <x v="1"/>
    <x v="0"/>
    <x v="5"/>
    <s v="01.01.2002"/>
    <n v="22.716666666666665"/>
    <n v="2122.75"/>
    <m/>
    <n v="42455"/>
  </r>
  <r>
    <x v="8"/>
    <s v="İsim 60"/>
    <s v="01.01.2012"/>
    <x v="11"/>
    <x v="1"/>
    <x v="1"/>
    <x v="5"/>
    <s v="01.01.1972"/>
    <n v="53.155555555555559"/>
    <n v="1229.75"/>
    <m/>
    <n v="24595"/>
  </r>
  <r>
    <x v="8"/>
    <s v="İsim 61"/>
    <s v="01.01.2004"/>
    <x v="4"/>
    <x v="0"/>
    <x v="0"/>
    <x v="5"/>
    <s v="01.01.2000"/>
    <n v="24.747222222222224"/>
    <n v="910.30000000000007"/>
    <m/>
    <n v="18206"/>
  </r>
  <r>
    <x v="8"/>
    <s v="İsim 62"/>
    <s v="01.01.2022"/>
    <x v="15"/>
    <x v="0"/>
    <x v="0"/>
    <x v="5"/>
    <s v="01.01.1979"/>
    <n v="46.052777777777777"/>
    <n v="1507.4"/>
    <m/>
    <n v="30148"/>
  </r>
  <r>
    <x v="8"/>
    <s v="İsim 63"/>
    <s v="01.01.2000"/>
    <x v="23"/>
    <x v="1"/>
    <x v="2"/>
    <x v="5"/>
    <s v="01.01.2004"/>
    <n v="20.68888888888889"/>
    <n v="1724.9"/>
    <m/>
    <n v="34498"/>
  </r>
  <r>
    <x v="8"/>
    <s v="İsim 64"/>
    <s v="01.01.2008"/>
    <x v="6"/>
    <x v="1"/>
    <x v="0"/>
    <x v="5"/>
    <s v="01.01.1993"/>
    <n v="31.847222222222221"/>
    <n v="1721.75"/>
    <m/>
    <n v="34435"/>
  </r>
  <r>
    <x v="8"/>
    <s v="İsim 65"/>
    <s v="01.01.2023"/>
    <x v="14"/>
    <x v="1"/>
    <x v="2"/>
    <x v="5"/>
    <s v="01.01.1990"/>
    <n v="34.891666666666666"/>
    <n v="2064.7000000000003"/>
    <m/>
    <n v="41294"/>
  </r>
  <r>
    <x v="8"/>
    <s v="İsim 66"/>
    <s v="01.01.1999"/>
    <x v="7"/>
    <x v="0"/>
    <x v="1"/>
    <x v="5"/>
    <s v="01.01.1998"/>
    <n v="26.774999999999999"/>
    <n v="1648.3500000000001"/>
    <m/>
    <n v="32967"/>
  </r>
  <r>
    <x v="8"/>
    <s v="İsim 67"/>
    <s v="01.01.2009"/>
    <x v="12"/>
    <x v="1"/>
    <x v="1"/>
    <x v="5"/>
    <s v="01.01.2001"/>
    <n v="23.730555555555554"/>
    <n v="1089"/>
    <m/>
    <n v="21780"/>
  </r>
  <r>
    <x v="8"/>
    <s v="İsim 68"/>
    <s v="01.01.2013"/>
    <x v="5"/>
    <x v="1"/>
    <x v="0"/>
    <x v="5"/>
    <s v="01.01.1970"/>
    <n v="55.18333333333333"/>
    <n v="1503.6000000000001"/>
    <m/>
    <n v="30072"/>
  </r>
  <r>
    <x v="8"/>
    <s v="İsim 69"/>
    <s v="01.01.2004"/>
    <x v="4"/>
    <x v="0"/>
    <x v="3"/>
    <x v="5"/>
    <s v="01.01.2000"/>
    <n v="24.747222222222224"/>
    <n v="1857.15"/>
    <m/>
    <n v="37143"/>
  </r>
  <r>
    <x v="8"/>
    <s v="İsim 70"/>
    <s v="01.01.2001"/>
    <x v="0"/>
    <x v="1"/>
    <x v="0"/>
    <x v="6"/>
    <s v="01.01.1992"/>
    <n v="32.863888888888887"/>
    <n v="1566.45"/>
    <m/>
    <n v="31329"/>
  </r>
  <r>
    <x v="8"/>
    <s v="İsim 71"/>
    <s v="01.01.2011"/>
    <x v="1"/>
    <x v="1"/>
    <x v="1"/>
    <x v="6"/>
    <s v="01.01.1978"/>
    <n v="47.06666666666667"/>
    <n v="1487.2"/>
    <m/>
    <n v="29744"/>
  </r>
  <r>
    <x v="8"/>
    <s v="İsim 72"/>
    <s v="01.01.2014"/>
    <x v="24"/>
    <x v="0"/>
    <x v="2"/>
    <x v="6"/>
    <s v="01.01.2004"/>
    <n v="20.68888888888889"/>
    <n v="1833.75"/>
    <m/>
    <n v="36675"/>
  </r>
  <r>
    <x v="8"/>
    <s v="İsim 73"/>
    <s v="01.01.2009"/>
    <x v="12"/>
    <x v="0"/>
    <x v="1"/>
    <x v="6"/>
    <s v="01.01.1981"/>
    <n v="44.022222222222226"/>
    <n v="2113.5500000000002"/>
    <m/>
    <n v="42271"/>
  </r>
  <r>
    <x v="8"/>
    <s v="İsim 74"/>
    <s v="01.01.2009"/>
    <x v="12"/>
    <x v="1"/>
    <x v="3"/>
    <x v="6"/>
    <s v="01.01.2002"/>
    <n v="22.716666666666665"/>
    <n v="1212.9000000000001"/>
    <m/>
    <n v="24258"/>
  </r>
  <r>
    <x v="8"/>
    <s v="İsim 75"/>
    <s v="01.01.2014"/>
    <x v="24"/>
    <x v="1"/>
    <x v="0"/>
    <x v="6"/>
    <s v="01.01.1991"/>
    <n v="33.87777777777778"/>
    <n v="982.30000000000007"/>
    <m/>
    <n v="19646"/>
  </r>
  <r>
    <x v="8"/>
    <s v="İsim 76"/>
    <s v="01.01.2017"/>
    <x v="21"/>
    <x v="1"/>
    <x v="3"/>
    <x v="6"/>
    <s v="01.01.1996"/>
    <n v="28.805555555555557"/>
    <n v="1484.4"/>
    <m/>
    <n v="29688"/>
  </r>
  <r>
    <x v="8"/>
    <s v="İsim 77"/>
    <s v="01.01.2013"/>
    <x v="5"/>
    <x v="0"/>
    <x v="1"/>
    <x v="6"/>
    <s v="01.01.1988"/>
    <n v="36.922222222222224"/>
    <n v="2004.8000000000002"/>
    <m/>
    <n v="40096"/>
  </r>
  <r>
    <x v="8"/>
    <s v="İsim 78"/>
    <s v="01.01.2001"/>
    <x v="0"/>
    <x v="0"/>
    <x v="1"/>
    <x v="6"/>
    <s v="01.01.1992"/>
    <n v="32.863888888888887"/>
    <n v="2041.3000000000002"/>
    <m/>
    <n v="40826"/>
  </r>
  <r>
    <x v="8"/>
    <s v="İsim 79"/>
    <s v="01.01.2018"/>
    <x v="20"/>
    <x v="1"/>
    <x v="3"/>
    <x v="7"/>
    <s v="01.01.2002"/>
    <n v="22.716666666666665"/>
    <n v="1797.75"/>
    <m/>
    <n v="35955"/>
  </r>
  <r>
    <x v="8"/>
    <s v="İsim 80"/>
    <s v="01.01.2006"/>
    <x v="17"/>
    <x v="1"/>
    <x v="0"/>
    <x v="7"/>
    <s v="01.01.1997"/>
    <n v="27.788888888888888"/>
    <n v="1892.1000000000001"/>
    <m/>
    <n v="37842"/>
  </r>
  <r>
    <x v="8"/>
    <s v="İsim 81"/>
    <s v="01.01.2005"/>
    <x v="2"/>
    <x v="0"/>
    <x v="2"/>
    <x v="7"/>
    <s v="01.01.1982"/>
    <n v="43.008333333333333"/>
    <n v="1315.4"/>
    <m/>
    <n v="26308"/>
  </r>
  <r>
    <x v="8"/>
    <s v="İsim 82"/>
    <s v="01.01.2004"/>
    <x v="4"/>
    <x v="1"/>
    <x v="1"/>
    <x v="7"/>
    <s v="01.01.1976"/>
    <n v="49.097222222222221"/>
    <n v="1435.5500000000002"/>
    <m/>
    <n v="28711"/>
  </r>
  <r>
    <x v="8"/>
    <s v="İsim 83"/>
    <s v="01.01.2016"/>
    <x v="18"/>
    <x v="0"/>
    <x v="2"/>
    <x v="7"/>
    <s v="01.01.1988"/>
    <n v="36.922222222222224"/>
    <n v="1045.1000000000001"/>
    <m/>
    <n v="20902"/>
  </r>
  <r>
    <x v="8"/>
    <s v="İsim 84"/>
    <s v="01.01.2023"/>
    <x v="14"/>
    <x v="0"/>
    <x v="1"/>
    <x v="7"/>
    <s v="01.01.1975"/>
    <n v="50.111111111111114"/>
    <n v="2213.7000000000003"/>
    <m/>
    <n v="44274"/>
  </r>
  <r>
    <x v="8"/>
    <s v="İsim 85"/>
    <s v="01.01.2009"/>
    <x v="12"/>
    <x v="0"/>
    <x v="3"/>
    <x v="7"/>
    <s v="01.01.1993"/>
    <n v="31.847222222222221"/>
    <n v="2067.0500000000002"/>
    <m/>
    <n v="41341"/>
  </r>
  <r>
    <x v="8"/>
    <s v="İsim 86"/>
    <s v="01.01.2008"/>
    <x v="6"/>
    <x v="0"/>
    <x v="1"/>
    <x v="7"/>
    <s v="01.01.1982"/>
    <n v="43.008333333333333"/>
    <n v="1086.3500000000001"/>
    <m/>
    <n v="21727"/>
  </r>
  <r>
    <x v="8"/>
    <s v="İsim 87"/>
    <s v="01.01.2011"/>
    <x v="1"/>
    <x v="0"/>
    <x v="2"/>
    <x v="7"/>
    <s v="01.01.1977"/>
    <n v="48.080555555555556"/>
    <n v="1608.8500000000001"/>
    <m/>
    <n v="32177"/>
  </r>
  <r>
    <x v="8"/>
    <s v="İsim 88"/>
    <s v="01.01.2009"/>
    <x v="12"/>
    <x v="1"/>
    <x v="3"/>
    <x v="7"/>
    <s v="01.01.1990"/>
    <n v="34.891666666666666"/>
    <n v="1775.25"/>
    <m/>
    <n v="35505"/>
  </r>
  <r>
    <x v="8"/>
    <s v="İsim 89"/>
    <s v="01.01.2021"/>
    <x v="16"/>
    <x v="1"/>
    <x v="3"/>
    <x v="7"/>
    <s v="01.01.1977"/>
    <n v="48.080555555555556"/>
    <n v="1344.3500000000001"/>
    <m/>
    <n v="26887"/>
  </r>
  <r>
    <x v="8"/>
    <s v="İsim 90"/>
    <s v="01.01.2022"/>
    <x v="15"/>
    <x v="0"/>
    <x v="0"/>
    <x v="8"/>
    <s v="01.01.1985"/>
    <n v="39.963888888888889"/>
    <n v="1962.15"/>
    <n v="23545.8"/>
    <n v="39243"/>
  </r>
  <r>
    <x v="8"/>
    <s v="İsim 91"/>
    <s v="01.01.2004"/>
    <x v="4"/>
    <x v="1"/>
    <x v="3"/>
    <x v="8"/>
    <s v="01.01.1975"/>
    <n v="50.111111111111114"/>
    <n v="1563.25"/>
    <n v="18759"/>
    <n v="31265"/>
  </r>
  <r>
    <x v="8"/>
    <s v="İsim 92"/>
    <s v="01.01.2018"/>
    <x v="20"/>
    <x v="0"/>
    <x v="0"/>
    <x v="8"/>
    <s v="01.01.2006"/>
    <n v="18.658333333333335"/>
    <n v="1940.45"/>
    <n v="23285.399999999998"/>
    <n v="38809"/>
  </r>
  <r>
    <x v="8"/>
    <s v="İsim 93"/>
    <s v="01.01.2020"/>
    <x v="22"/>
    <x v="0"/>
    <x v="1"/>
    <x v="8"/>
    <s v="01.01.1998"/>
    <n v="26.774999999999999"/>
    <n v="2213.0500000000002"/>
    <n v="26556.6"/>
    <n v="44261"/>
  </r>
  <r>
    <x v="8"/>
    <s v="İsim 94"/>
    <s v="01.01.1999"/>
    <x v="7"/>
    <x v="0"/>
    <x v="2"/>
    <x v="8"/>
    <s v="01.01.2006"/>
    <n v="18.658333333333335"/>
    <n v="2129.15"/>
    <n v="25549.8"/>
    <n v="42583"/>
  </r>
  <r>
    <x v="8"/>
    <s v="İsim 95"/>
    <s v="01.01.2021"/>
    <x v="16"/>
    <x v="0"/>
    <x v="1"/>
    <x v="8"/>
    <s v="01.01.1974"/>
    <n v="51.125"/>
    <n v="1302.0500000000002"/>
    <n v="15624.599999999999"/>
    <n v="26041"/>
  </r>
  <r>
    <x v="9"/>
    <s v="İsim 1"/>
    <s v="01.01.2001"/>
    <x v="0"/>
    <x v="0"/>
    <x v="0"/>
    <x v="0"/>
    <s v="01.01.1976"/>
    <n v="49.097222222222221"/>
    <n v="1857.0500000000002"/>
    <m/>
    <n v="37141"/>
  </r>
  <r>
    <x v="9"/>
    <s v="İsim 2"/>
    <s v="01.01.2011"/>
    <x v="1"/>
    <x v="0"/>
    <x v="1"/>
    <x v="0"/>
    <s v="01.01.1973"/>
    <n v="52.138888888888886"/>
    <n v="1168.2"/>
    <m/>
    <n v="23364"/>
  </r>
  <r>
    <x v="9"/>
    <s v="İsim 3"/>
    <s v="01.01.2005"/>
    <x v="2"/>
    <x v="1"/>
    <x v="2"/>
    <x v="0"/>
    <s v="01.01.1999"/>
    <n v="25.761111111111113"/>
    <n v="2162.15"/>
    <m/>
    <n v="43243"/>
  </r>
  <r>
    <x v="9"/>
    <s v="İsim 4"/>
    <s v="01.01.2002"/>
    <x v="3"/>
    <x v="0"/>
    <x v="0"/>
    <x v="0"/>
    <s v="01.01.1997"/>
    <n v="27.788888888888888"/>
    <n v="1204.3"/>
    <m/>
    <n v="24086"/>
  </r>
  <r>
    <x v="9"/>
    <s v="İsim 5"/>
    <s v="01.01.2004"/>
    <x v="4"/>
    <x v="0"/>
    <x v="3"/>
    <x v="0"/>
    <s v="01.01.1989"/>
    <n v="35.905555555555559"/>
    <n v="1137.3"/>
    <m/>
    <n v="22746"/>
  </r>
  <r>
    <x v="9"/>
    <s v="İsim 6"/>
    <s v="01.01.2013"/>
    <x v="5"/>
    <x v="1"/>
    <x v="0"/>
    <x v="0"/>
    <s v="01.01.1985"/>
    <n v="39.963888888888889"/>
    <n v="1919.65"/>
    <m/>
    <n v="38393"/>
  </r>
  <r>
    <x v="9"/>
    <s v="İsim 7"/>
    <s v="01.01.2008"/>
    <x v="6"/>
    <x v="0"/>
    <x v="0"/>
    <x v="0"/>
    <s v="01.01.1991"/>
    <n v="33.87777777777778"/>
    <n v="1600.8000000000002"/>
    <m/>
    <n v="32016"/>
  </r>
  <r>
    <x v="9"/>
    <s v="İsim 8"/>
    <s v="01.01.1999"/>
    <x v="7"/>
    <x v="0"/>
    <x v="2"/>
    <x v="0"/>
    <s v="01.01.1992"/>
    <n v="32.863888888888887"/>
    <n v="1628.45"/>
    <m/>
    <n v="32569"/>
  </r>
  <r>
    <x v="9"/>
    <s v="İsim 9"/>
    <s v="01.01.2004"/>
    <x v="4"/>
    <x v="0"/>
    <x v="3"/>
    <x v="0"/>
    <s v="01.01.1995"/>
    <n v="29.819444444444443"/>
    <n v="1936.75"/>
    <m/>
    <n v="38735"/>
  </r>
  <r>
    <x v="9"/>
    <s v="İsim 10"/>
    <s v="01.01.2002"/>
    <x v="3"/>
    <x v="0"/>
    <x v="1"/>
    <x v="1"/>
    <s v="01.01.1976"/>
    <n v="49.097222222222221"/>
    <n v="1836.75"/>
    <n v="11020.5"/>
    <n v="36735"/>
  </r>
  <r>
    <x v="9"/>
    <s v="İsim 11"/>
    <s v="01.01.2005"/>
    <x v="2"/>
    <x v="0"/>
    <x v="3"/>
    <x v="1"/>
    <s v="01.01.1974"/>
    <n v="51.125"/>
    <n v="1588.3500000000001"/>
    <n v="9530.1"/>
    <n v="31767"/>
  </r>
  <r>
    <x v="9"/>
    <s v="İsim 12"/>
    <s v="01.01.2010"/>
    <x v="8"/>
    <x v="0"/>
    <x v="3"/>
    <x v="1"/>
    <s v="01.01.1979"/>
    <n v="46.052777777777777"/>
    <n v="1407.9"/>
    <n v="8447.4"/>
    <n v="28158"/>
  </r>
  <r>
    <x v="9"/>
    <s v="İsim 13"/>
    <s v="01.01.2024"/>
    <x v="9"/>
    <x v="0"/>
    <x v="2"/>
    <x v="1"/>
    <s v="01.01.1983"/>
    <n v="41.994444444444447"/>
    <n v="2032.45"/>
    <n v="12194.699999999999"/>
    <n v="40649"/>
  </r>
  <r>
    <x v="9"/>
    <s v="İsim 14"/>
    <s v="01.01.2003"/>
    <x v="10"/>
    <x v="1"/>
    <x v="2"/>
    <x v="1"/>
    <s v="01.01.1989"/>
    <n v="35.905555555555559"/>
    <n v="1612.95"/>
    <n v="9677.6999999999989"/>
    <n v="32259"/>
  </r>
  <r>
    <x v="9"/>
    <s v="İsim 15"/>
    <s v="01.01.2012"/>
    <x v="11"/>
    <x v="0"/>
    <x v="2"/>
    <x v="1"/>
    <s v="01.01.1992"/>
    <n v="32.863888888888887"/>
    <n v="936.55000000000007"/>
    <n v="5619.3"/>
    <n v="18731"/>
  </r>
  <r>
    <x v="9"/>
    <s v="İsim 16"/>
    <s v="01.01.2008"/>
    <x v="6"/>
    <x v="1"/>
    <x v="1"/>
    <x v="1"/>
    <s v="01.01.1974"/>
    <n v="51.125"/>
    <n v="1304.4000000000001"/>
    <n v="7826.4"/>
    <n v="26088"/>
  </r>
  <r>
    <x v="9"/>
    <s v="İsim 17"/>
    <s v="01.01.2013"/>
    <x v="5"/>
    <x v="1"/>
    <x v="0"/>
    <x v="1"/>
    <s v="01.01.2005"/>
    <n v="19.672222222222221"/>
    <n v="1478.3000000000002"/>
    <n v="8869.7999999999993"/>
    <n v="29566"/>
  </r>
  <r>
    <x v="9"/>
    <s v="İsim 18"/>
    <s v="01.01.2009"/>
    <x v="12"/>
    <x v="1"/>
    <x v="2"/>
    <x v="1"/>
    <s v="01.01.2000"/>
    <n v="24.747222222222224"/>
    <n v="1013.0500000000001"/>
    <n v="6078.3"/>
    <n v="20261"/>
  </r>
  <r>
    <x v="9"/>
    <s v="İsim 19"/>
    <s v="01.01.2008"/>
    <x v="6"/>
    <x v="0"/>
    <x v="3"/>
    <x v="1"/>
    <s v="01.01.1987"/>
    <n v="37.93611111111111"/>
    <n v="2050"/>
    <n v="12300"/>
    <n v="41000"/>
  </r>
  <r>
    <x v="9"/>
    <s v="İsim 20"/>
    <s v="01.01.2001"/>
    <x v="0"/>
    <x v="1"/>
    <x v="1"/>
    <x v="1"/>
    <s v="01.01.1986"/>
    <n v="38.950000000000003"/>
    <n v="1926.9"/>
    <n v="11561.4"/>
    <n v="38538"/>
  </r>
  <r>
    <x v="9"/>
    <s v="İsim 21"/>
    <s v="01.01.1999"/>
    <x v="7"/>
    <x v="0"/>
    <x v="1"/>
    <x v="2"/>
    <s v="01.01.2006"/>
    <n v="18.658333333333335"/>
    <n v="1770.1000000000001"/>
    <m/>
    <n v="35402"/>
  </r>
  <r>
    <x v="9"/>
    <s v="İsim 22"/>
    <s v="01.01.2019"/>
    <x v="13"/>
    <x v="0"/>
    <x v="3"/>
    <x v="2"/>
    <s v="01.01.1982"/>
    <n v="43.008333333333333"/>
    <n v="1585.3500000000001"/>
    <m/>
    <n v="31707"/>
  </r>
  <r>
    <x v="9"/>
    <s v="İsim 23"/>
    <s v="01.01.2023"/>
    <x v="14"/>
    <x v="0"/>
    <x v="0"/>
    <x v="2"/>
    <s v="01.01.1984"/>
    <n v="40.980555555555554"/>
    <n v="1716.8500000000001"/>
    <m/>
    <n v="34337"/>
  </r>
  <r>
    <x v="9"/>
    <s v="İsim 24"/>
    <s v="01.01.2022"/>
    <x v="15"/>
    <x v="0"/>
    <x v="3"/>
    <x v="2"/>
    <s v="01.01.1987"/>
    <n v="37.93611111111111"/>
    <n v="1072.2"/>
    <m/>
    <n v="21444"/>
  </r>
  <r>
    <x v="9"/>
    <s v="İsim 25"/>
    <s v="01.01.2021"/>
    <x v="16"/>
    <x v="1"/>
    <x v="0"/>
    <x v="2"/>
    <s v="01.01.1993"/>
    <n v="31.847222222222221"/>
    <n v="1120.55"/>
    <m/>
    <n v="22411"/>
  </r>
  <r>
    <x v="9"/>
    <s v="İsim 26"/>
    <s v="01.01.2021"/>
    <x v="16"/>
    <x v="1"/>
    <x v="1"/>
    <x v="2"/>
    <s v="01.01.1976"/>
    <n v="49.097222222222221"/>
    <n v="936.5"/>
    <m/>
    <n v="18730"/>
  </r>
  <r>
    <x v="9"/>
    <s v="İsim 27"/>
    <s v="01.01.2006"/>
    <x v="17"/>
    <x v="0"/>
    <x v="1"/>
    <x v="2"/>
    <s v="01.01.1973"/>
    <n v="52.138888888888886"/>
    <n v="1503.0500000000002"/>
    <m/>
    <n v="30061"/>
  </r>
  <r>
    <x v="9"/>
    <s v="İsim 28"/>
    <s v="01.01.2008"/>
    <x v="6"/>
    <x v="0"/>
    <x v="3"/>
    <x v="2"/>
    <s v="01.01.1983"/>
    <n v="41.994444444444447"/>
    <n v="2223.2000000000003"/>
    <m/>
    <n v="44464"/>
  </r>
  <r>
    <x v="9"/>
    <s v="İsim 29"/>
    <s v="01.01.1999"/>
    <x v="7"/>
    <x v="0"/>
    <x v="2"/>
    <x v="2"/>
    <s v="01.01.2003"/>
    <n v="21.702777777777779"/>
    <n v="2100.9"/>
    <m/>
    <n v="42018"/>
  </r>
  <r>
    <x v="9"/>
    <s v="İsim 30"/>
    <s v="01.01.1999"/>
    <x v="7"/>
    <x v="0"/>
    <x v="3"/>
    <x v="2"/>
    <s v="01.01.1998"/>
    <n v="26.774999999999999"/>
    <n v="1211.6000000000001"/>
    <m/>
    <n v="24232"/>
  </r>
  <r>
    <x v="9"/>
    <s v="İsim 31"/>
    <s v="01.01.2008"/>
    <x v="6"/>
    <x v="1"/>
    <x v="1"/>
    <x v="2"/>
    <s v="01.01.1976"/>
    <n v="49.097222222222221"/>
    <n v="1589.8000000000002"/>
    <m/>
    <n v="31796"/>
  </r>
  <r>
    <x v="9"/>
    <s v="İsim 32"/>
    <s v="01.01.2004"/>
    <x v="4"/>
    <x v="0"/>
    <x v="1"/>
    <x v="2"/>
    <s v="01.01.2000"/>
    <n v="24.747222222222224"/>
    <n v="1682.3500000000001"/>
    <m/>
    <n v="33647"/>
  </r>
  <r>
    <x v="9"/>
    <s v="İsim 33"/>
    <s v="01.01.2003"/>
    <x v="10"/>
    <x v="0"/>
    <x v="0"/>
    <x v="2"/>
    <s v="01.01.1971"/>
    <n v="54.169444444444444"/>
    <n v="2166.85"/>
    <m/>
    <n v="43337"/>
  </r>
  <r>
    <x v="9"/>
    <s v="İsim 34"/>
    <s v="01.01.2004"/>
    <x v="4"/>
    <x v="0"/>
    <x v="0"/>
    <x v="3"/>
    <s v="01.01.1984"/>
    <n v="40.980555555555554"/>
    <n v="1056.2"/>
    <m/>
    <n v="21124"/>
  </r>
  <r>
    <x v="9"/>
    <s v="İsim 35"/>
    <s v="01.01.2021"/>
    <x v="16"/>
    <x v="0"/>
    <x v="3"/>
    <x v="3"/>
    <s v="01.01.1995"/>
    <n v="29.819444444444443"/>
    <n v="1280.0500000000002"/>
    <m/>
    <n v="25601"/>
  </r>
  <r>
    <x v="9"/>
    <s v="İsim 36"/>
    <s v="01.01.2023"/>
    <x v="14"/>
    <x v="1"/>
    <x v="2"/>
    <x v="3"/>
    <s v="01.01.1979"/>
    <n v="46.052777777777777"/>
    <n v="1580.15"/>
    <m/>
    <n v="31603"/>
  </r>
  <r>
    <x v="9"/>
    <s v="İsim 37"/>
    <s v="01.01.2006"/>
    <x v="17"/>
    <x v="0"/>
    <x v="1"/>
    <x v="3"/>
    <s v="01.01.1981"/>
    <n v="44.022222222222226"/>
    <n v="1790.45"/>
    <m/>
    <n v="35809"/>
  </r>
  <r>
    <x v="9"/>
    <s v="İsim 38"/>
    <s v="01.01.2022"/>
    <x v="15"/>
    <x v="1"/>
    <x v="0"/>
    <x v="3"/>
    <s v="01.01.1971"/>
    <n v="54.169444444444444"/>
    <n v="2024.1000000000001"/>
    <m/>
    <n v="40482"/>
  </r>
  <r>
    <x v="9"/>
    <s v="İsim 39"/>
    <s v="01.01.2004"/>
    <x v="4"/>
    <x v="1"/>
    <x v="3"/>
    <x v="3"/>
    <s v="01.01.2006"/>
    <n v="18.658333333333335"/>
    <n v="1497.3000000000002"/>
    <m/>
    <n v="29946"/>
  </r>
  <r>
    <x v="9"/>
    <s v="İsim 40"/>
    <s v="01.01.2024"/>
    <x v="9"/>
    <x v="0"/>
    <x v="0"/>
    <x v="3"/>
    <s v="01.01.1991"/>
    <n v="33.87777777777778"/>
    <n v="1822.9"/>
    <m/>
    <n v="36458"/>
  </r>
  <r>
    <x v="9"/>
    <s v="İsim 41"/>
    <s v="01.01.2016"/>
    <x v="18"/>
    <x v="0"/>
    <x v="0"/>
    <x v="3"/>
    <s v="01.01.1994"/>
    <n v="30.833333333333332"/>
    <n v="1772.1000000000001"/>
    <m/>
    <n v="35442"/>
  </r>
  <r>
    <x v="9"/>
    <s v="İsim 42"/>
    <s v="01.01.2004"/>
    <x v="4"/>
    <x v="1"/>
    <x v="3"/>
    <x v="3"/>
    <s v="01.01.1989"/>
    <n v="35.905555555555559"/>
    <n v="1664.95"/>
    <m/>
    <n v="33299"/>
  </r>
  <r>
    <x v="9"/>
    <s v="İsim 43"/>
    <s v="01.01.2002"/>
    <x v="3"/>
    <x v="1"/>
    <x v="2"/>
    <x v="4"/>
    <s v="01.01.1972"/>
    <n v="53.155555555555559"/>
    <n v="1987.75"/>
    <m/>
    <n v="39755"/>
  </r>
  <r>
    <x v="9"/>
    <s v="İsim 44"/>
    <s v="01.01.2011"/>
    <x v="1"/>
    <x v="1"/>
    <x v="2"/>
    <x v="4"/>
    <s v="01.01.1985"/>
    <n v="39.963888888888889"/>
    <n v="1158.8500000000001"/>
    <m/>
    <n v="23177"/>
  </r>
  <r>
    <x v="9"/>
    <s v="İsim 45"/>
    <s v="01.01.2013"/>
    <x v="5"/>
    <x v="0"/>
    <x v="0"/>
    <x v="4"/>
    <s v="01.01.1971"/>
    <n v="54.169444444444444"/>
    <n v="1460"/>
    <m/>
    <n v="29200"/>
  </r>
  <r>
    <x v="9"/>
    <s v="İsim 46"/>
    <s v="01.01.2006"/>
    <x v="17"/>
    <x v="0"/>
    <x v="3"/>
    <x v="4"/>
    <s v="01.01.1989"/>
    <n v="35.905555555555559"/>
    <n v="1847.25"/>
    <m/>
    <n v="36945"/>
  </r>
  <r>
    <x v="9"/>
    <s v="İsim 47"/>
    <s v="01.01.2007"/>
    <x v="19"/>
    <x v="0"/>
    <x v="3"/>
    <x v="4"/>
    <s v="01.01.1981"/>
    <n v="44.022222222222226"/>
    <n v="1165.3500000000001"/>
    <m/>
    <n v="23307"/>
  </r>
  <r>
    <x v="9"/>
    <s v="İsim 48"/>
    <s v="01.01.2019"/>
    <x v="13"/>
    <x v="0"/>
    <x v="2"/>
    <x v="4"/>
    <s v="01.01.2005"/>
    <n v="19.672222222222221"/>
    <n v="1886.0500000000002"/>
    <m/>
    <n v="37721"/>
  </r>
  <r>
    <x v="9"/>
    <s v="İsim 49"/>
    <s v="01.01.2011"/>
    <x v="1"/>
    <x v="1"/>
    <x v="2"/>
    <x v="4"/>
    <s v="01.01.1990"/>
    <n v="34.891666666666666"/>
    <n v="1432.5"/>
    <m/>
    <n v="28650"/>
  </r>
  <r>
    <x v="9"/>
    <s v="İsim 50"/>
    <s v="01.01.2006"/>
    <x v="17"/>
    <x v="0"/>
    <x v="0"/>
    <x v="4"/>
    <s v="01.01.1973"/>
    <n v="52.138888888888886"/>
    <n v="1401.5500000000002"/>
    <m/>
    <n v="28031"/>
  </r>
  <r>
    <x v="9"/>
    <s v="İsim 51"/>
    <s v="01.01.2019"/>
    <x v="13"/>
    <x v="1"/>
    <x v="1"/>
    <x v="4"/>
    <s v="01.01.1984"/>
    <n v="40.980555555555554"/>
    <n v="1119.1500000000001"/>
    <m/>
    <n v="22383"/>
  </r>
  <r>
    <x v="9"/>
    <s v="İsim 52"/>
    <s v="01.01.2018"/>
    <x v="20"/>
    <x v="0"/>
    <x v="0"/>
    <x v="4"/>
    <s v="01.01.2001"/>
    <n v="23.730555555555554"/>
    <n v="1001.5500000000001"/>
    <m/>
    <n v="20031"/>
  </r>
  <r>
    <x v="9"/>
    <s v="İsim 53"/>
    <s v="01.01.2012"/>
    <x v="11"/>
    <x v="0"/>
    <x v="2"/>
    <x v="4"/>
    <s v="01.01.1976"/>
    <n v="49.097222222222221"/>
    <n v="1526.25"/>
    <m/>
    <n v="30525"/>
  </r>
  <r>
    <x v="9"/>
    <s v="İsim 54"/>
    <s v="01.01.2007"/>
    <x v="19"/>
    <x v="0"/>
    <x v="3"/>
    <x v="4"/>
    <s v="01.01.1998"/>
    <n v="26.774999999999999"/>
    <n v="1387.15"/>
    <m/>
    <n v="27743"/>
  </r>
  <r>
    <x v="9"/>
    <s v="İsim 55"/>
    <s v="01.01.2017"/>
    <x v="21"/>
    <x v="0"/>
    <x v="3"/>
    <x v="4"/>
    <s v="01.01.1977"/>
    <n v="48.080555555555556"/>
    <n v="1079.3"/>
    <m/>
    <n v="21586"/>
  </r>
  <r>
    <x v="9"/>
    <s v="İsim 56"/>
    <s v="01.01.2012"/>
    <x v="11"/>
    <x v="0"/>
    <x v="0"/>
    <x v="4"/>
    <s v="01.01.1997"/>
    <n v="27.788888888888888"/>
    <n v="2194.4500000000003"/>
    <m/>
    <n v="43889"/>
  </r>
  <r>
    <x v="9"/>
    <s v="İsim 57"/>
    <s v="01.01.2020"/>
    <x v="22"/>
    <x v="0"/>
    <x v="3"/>
    <x v="5"/>
    <s v="01.01.1974"/>
    <n v="51.125"/>
    <n v="2213.5"/>
    <m/>
    <n v="44270"/>
  </r>
  <r>
    <x v="9"/>
    <s v="İsim 58"/>
    <s v="01.01.2019"/>
    <x v="13"/>
    <x v="1"/>
    <x v="3"/>
    <x v="5"/>
    <s v="01.01.1971"/>
    <n v="54.169444444444444"/>
    <n v="1152.3"/>
    <m/>
    <n v="23046"/>
  </r>
  <r>
    <x v="9"/>
    <s v="İsim 59"/>
    <s v="01.01.2001"/>
    <x v="0"/>
    <x v="1"/>
    <x v="0"/>
    <x v="5"/>
    <s v="01.01.2002"/>
    <n v="22.716666666666665"/>
    <n v="2119.25"/>
    <m/>
    <n v="42385"/>
  </r>
  <r>
    <x v="9"/>
    <s v="İsim 60"/>
    <s v="01.01.2012"/>
    <x v="11"/>
    <x v="1"/>
    <x v="1"/>
    <x v="5"/>
    <s v="01.01.1972"/>
    <n v="53.155555555555559"/>
    <n v="904.65000000000009"/>
    <m/>
    <n v="18093"/>
  </r>
  <r>
    <x v="9"/>
    <s v="İsim 61"/>
    <s v="01.01.2004"/>
    <x v="4"/>
    <x v="0"/>
    <x v="0"/>
    <x v="5"/>
    <s v="01.01.2000"/>
    <n v="24.747222222222224"/>
    <n v="1495.3500000000001"/>
    <m/>
    <n v="29907"/>
  </r>
  <r>
    <x v="9"/>
    <s v="İsim 62"/>
    <s v="01.01.2022"/>
    <x v="15"/>
    <x v="0"/>
    <x v="0"/>
    <x v="5"/>
    <s v="01.01.1979"/>
    <n v="46.052777777777777"/>
    <n v="2035.95"/>
    <m/>
    <n v="40719"/>
  </r>
  <r>
    <x v="9"/>
    <s v="İsim 63"/>
    <s v="01.01.2000"/>
    <x v="23"/>
    <x v="1"/>
    <x v="2"/>
    <x v="5"/>
    <s v="01.01.2004"/>
    <n v="20.68888888888889"/>
    <n v="1957.2"/>
    <m/>
    <n v="39144"/>
  </r>
  <r>
    <x v="9"/>
    <s v="İsim 64"/>
    <s v="01.01.2008"/>
    <x v="6"/>
    <x v="1"/>
    <x v="0"/>
    <x v="5"/>
    <s v="01.01.1993"/>
    <n v="31.847222222222221"/>
    <n v="1285.95"/>
    <m/>
    <n v="25719"/>
  </r>
  <r>
    <x v="9"/>
    <s v="İsim 65"/>
    <s v="01.01.2023"/>
    <x v="14"/>
    <x v="1"/>
    <x v="2"/>
    <x v="5"/>
    <s v="01.01.1990"/>
    <n v="34.891666666666666"/>
    <n v="1248.5"/>
    <m/>
    <n v="24970"/>
  </r>
  <r>
    <x v="9"/>
    <s v="İsim 66"/>
    <s v="01.01.1999"/>
    <x v="7"/>
    <x v="0"/>
    <x v="1"/>
    <x v="5"/>
    <s v="01.01.1998"/>
    <n v="26.774999999999999"/>
    <n v="1245.8500000000001"/>
    <m/>
    <n v="24917"/>
  </r>
  <r>
    <x v="9"/>
    <s v="İsim 67"/>
    <s v="01.01.2009"/>
    <x v="12"/>
    <x v="1"/>
    <x v="1"/>
    <x v="5"/>
    <s v="01.01.2001"/>
    <n v="23.730555555555554"/>
    <n v="1597.25"/>
    <m/>
    <n v="31945"/>
  </r>
  <r>
    <x v="9"/>
    <s v="İsim 68"/>
    <s v="01.01.2013"/>
    <x v="5"/>
    <x v="1"/>
    <x v="0"/>
    <x v="5"/>
    <s v="01.01.1970"/>
    <n v="55.18333333333333"/>
    <n v="2060.25"/>
    <m/>
    <n v="41205"/>
  </r>
  <r>
    <x v="9"/>
    <s v="İsim 69"/>
    <s v="01.01.2004"/>
    <x v="4"/>
    <x v="0"/>
    <x v="3"/>
    <x v="5"/>
    <s v="01.01.2000"/>
    <n v="24.747222222222224"/>
    <n v="2136.9500000000003"/>
    <m/>
    <n v="42739"/>
  </r>
  <r>
    <x v="9"/>
    <s v="İsim 70"/>
    <s v="01.01.2001"/>
    <x v="0"/>
    <x v="1"/>
    <x v="0"/>
    <x v="6"/>
    <s v="01.01.1992"/>
    <n v="32.863888888888887"/>
    <n v="1829.1000000000001"/>
    <m/>
    <n v="36582"/>
  </r>
  <r>
    <x v="9"/>
    <s v="İsim 71"/>
    <s v="01.01.2011"/>
    <x v="1"/>
    <x v="1"/>
    <x v="1"/>
    <x v="6"/>
    <s v="01.01.1978"/>
    <n v="47.06666666666667"/>
    <n v="1502.5500000000002"/>
    <m/>
    <n v="30051"/>
  </r>
  <r>
    <x v="9"/>
    <s v="İsim 72"/>
    <s v="01.01.2014"/>
    <x v="24"/>
    <x v="0"/>
    <x v="2"/>
    <x v="6"/>
    <s v="01.01.2004"/>
    <n v="20.68888888888889"/>
    <n v="2009.9"/>
    <m/>
    <n v="40198"/>
  </r>
  <r>
    <x v="9"/>
    <s v="İsim 73"/>
    <s v="01.01.2009"/>
    <x v="12"/>
    <x v="0"/>
    <x v="1"/>
    <x v="6"/>
    <s v="01.01.1981"/>
    <n v="44.022222222222226"/>
    <n v="1527.7"/>
    <m/>
    <n v="30554"/>
  </r>
  <r>
    <x v="9"/>
    <s v="İsim 74"/>
    <s v="01.01.2009"/>
    <x v="12"/>
    <x v="1"/>
    <x v="3"/>
    <x v="6"/>
    <s v="01.01.2002"/>
    <n v="22.716666666666665"/>
    <n v="1547.7"/>
    <m/>
    <n v="30954"/>
  </r>
  <r>
    <x v="9"/>
    <s v="İsim 75"/>
    <s v="01.01.2014"/>
    <x v="24"/>
    <x v="1"/>
    <x v="0"/>
    <x v="6"/>
    <s v="01.01.1991"/>
    <n v="33.87777777777778"/>
    <n v="1155.55"/>
    <m/>
    <n v="23111"/>
  </r>
  <r>
    <x v="9"/>
    <s v="İsim 76"/>
    <s v="01.01.2017"/>
    <x v="21"/>
    <x v="1"/>
    <x v="3"/>
    <x v="6"/>
    <s v="01.01.1996"/>
    <n v="28.805555555555557"/>
    <n v="2086.6"/>
    <m/>
    <n v="41732"/>
  </r>
  <r>
    <x v="9"/>
    <s v="İsim 77"/>
    <s v="01.01.2013"/>
    <x v="5"/>
    <x v="0"/>
    <x v="1"/>
    <x v="6"/>
    <s v="01.01.1988"/>
    <n v="36.922222222222224"/>
    <n v="1576.4"/>
    <m/>
    <n v="31528"/>
  </r>
  <r>
    <x v="9"/>
    <s v="İsim 78"/>
    <s v="01.01.2001"/>
    <x v="0"/>
    <x v="0"/>
    <x v="1"/>
    <x v="6"/>
    <s v="01.01.1992"/>
    <n v="32.863888888888887"/>
    <n v="1013.7"/>
    <m/>
    <n v="20274"/>
  </r>
  <r>
    <x v="9"/>
    <s v="İsim 79"/>
    <s v="01.01.2018"/>
    <x v="20"/>
    <x v="1"/>
    <x v="3"/>
    <x v="7"/>
    <s v="01.01.2002"/>
    <n v="22.716666666666665"/>
    <n v="1327.95"/>
    <m/>
    <n v="26559"/>
  </r>
  <r>
    <x v="9"/>
    <s v="İsim 80"/>
    <s v="01.01.2006"/>
    <x v="17"/>
    <x v="1"/>
    <x v="0"/>
    <x v="7"/>
    <s v="01.01.1997"/>
    <n v="27.788888888888888"/>
    <n v="1909.7"/>
    <m/>
    <n v="38194"/>
  </r>
  <r>
    <x v="9"/>
    <s v="İsim 81"/>
    <s v="01.01.2005"/>
    <x v="2"/>
    <x v="0"/>
    <x v="2"/>
    <x v="7"/>
    <s v="01.01.1982"/>
    <n v="43.008333333333333"/>
    <n v="2095.75"/>
    <m/>
    <n v="41915"/>
  </r>
  <r>
    <x v="9"/>
    <s v="İsim 82"/>
    <s v="01.01.2004"/>
    <x v="4"/>
    <x v="1"/>
    <x v="1"/>
    <x v="7"/>
    <s v="01.01.1976"/>
    <n v="49.097222222222221"/>
    <n v="1982.15"/>
    <m/>
    <n v="39643"/>
  </r>
  <r>
    <x v="9"/>
    <s v="İsim 83"/>
    <s v="01.01.2016"/>
    <x v="18"/>
    <x v="0"/>
    <x v="2"/>
    <x v="7"/>
    <s v="01.01.1988"/>
    <n v="36.922222222222224"/>
    <n v="1844.5"/>
    <m/>
    <n v="36890"/>
  </r>
  <r>
    <x v="9"/>
    <s v="İsim 84"/>
    <s v="01.01.2023"/>
    <x v="14"/>
    <x v="0"/>
    <x v="1"/>
    <x v="7"/>
    <s v="01.01.1975"/>
    <n v="50.111111111111114"/>
    <n v="1427.5"/>
    <m/>
    <n v="28550"/>
  </r>
  <r>
    <x v="9"/>
    <s v="İsim 85"/>
    <s v="01.01.2009"/>
    <x v="12"/>
    <x v="0"/>
    <x v="3"/>
    <x v="7"/>
    <s v="01.01.1993"/>
    <n v="31.847222222222221"/>
    <n v="1284.8000000000002"/>
    <m/>
    <n v="25696"/>
  </r>
  <r>
    <x v="9"/>
    <s v="İsim 86"/>
    <s v="01.01.2008"/>
    <x v="6"/>
    <x v="0"/>
    <x v="1"/>
    <x v="7"/>
    <s v="01.01.1982"/>
    <n v="43.008333333333333"/>
    <n v="1016.0500000000001"/>
    <m/>
    <n v="20321"/>
  </r>
  <r>
    <x v="9"/>
    <s v="İsim 87"/>
    <s v="01.01.2011"/>
    <x v="1"/>
    <x v="0"/>
    <x v="2"/>
    <x v="7"/>
    <s v="01.01.1977"/>
    <n v="48.080555555555556"/>
    <n v="1874.7"/>
    <m/>
    <n v="37494"/>
  </r>
  <r>
    <x v="9"/>
    <s v="İsim 88"/>
    <s v="01.01.2009"/>
    <x v="12"/>
    <x v="1"/>
    <x v="3"/>
    <x v="7"/>
    <s v="01.01.1990"/>
    <n v="34.891666666666666"/>
    <n v="1431.7"/>
    <m/>
    <n v="28634"/>
  </r>
  <r>
    <x v="9"/>
    <s v="İsim 89"/>
    <s v="01.01.2021"/>
    <x v="16"/>
    <x v="1"/>
    <x v="3"/>
    <x v="7"/>
    <s v="01.01.1977"/>
    <n v="48.080555555555556"/>
    <n v="980.7"/>
    <m/>
    <n v="19614"/>
  </r>
  <r>
    <x v="9"/>
    <s v="İsim 90"/>
    <s v="01.01.2022"/>
    <x v="15"/>
    <x v="0"/>
    <x v="0"/>
    <x v="8"/>
    <s v="01.01.1985"/>
    <n v="39.963888888888889"/>
    <n v="2125.8000000000002"/>
    <n v="25509.599999999999"/>
    <n v="42516"/>
  </r>
  <r>
    <x v="9"/>
    <s v="İsim 91"/>
    <s v="01.01.2004"/>
    <x v="4"/>
    <x v="1"/>
    <x v="3"/>
    <x v="8"/>
    <s v="01.01.1975"/>
    <n v="50.111111111111114"/>
    <n v="1975.75"/>
    <n v="23709"/>
    <n v="39515"/>
  </r>
  <r>
    <x v="9"/>
    <s v="İsim 92"/>
    <s v="01.01.2018"/>
    <x v="20"/>
    <x v="0"/>
    <x v="0"/>
    <x v="8"/>
    <s v="01.01.2006"/>
    <n v="18.658333333333335"/>
    <n v="2232.9"/>
    <n v="26794.799999999999"/>
    <n v="44658"/>
  </r>
  <r>
    <x v="9"/>
    <s v="İsim 93"/>
    <s v="01.01.2020"/>
    <x v="22"/>
    <x v="0"/>
    <x v="1"/>
    <x v="8"/>
    <s v="01.01.1998"/>
    <n v="26.774999999999999"/>
    <n v="1279.0500000000002"/>
    <n v="15348.599999999999"/>
    <n v="25581"/>
  </r>
  <r>
    <x v="9"/>
    <s v="İsim 94"/>
    <s v="01.01.1999"/>
    <x v="7"/>
    <x v="0"/>
    <x v="2"/>
    <x v="8"/>
    <s v="01.01.2006"/>
    <n v="18.658333333333335"/>
    <n v="2001.5500000000002"/>
    <n v="24018.6"/>
    <n v="40031"/>
  </r>
  <r>
    <x v="9"/>
    <s v="İsim 95"/>
    <s v="01.01.2021"/>
    <x v="16"/>
    <x v="0"/>
    <x v="1"/>
    <x v="8"/>
    <s v="01.01.1974"/>
    <n v="51.125"/>
    <n v="1060.5"/>
    <n v="12726"/>
    <n v="21210"/>
  </r>
  <r>
    <x v="9"/>
    <s v="İsim 96"/>
    <s v="01.01.2003"/>
    <x v="10"/>
    <x v="1"/>
    <x v="3"/>
    <x v="8"/>
    <s v="01.01.2006"/>
    <n v="18.658333333333335"/>
    <n v="1146.55"/>
    <n v="13758.6"/>
    <n v="22931"/>
  </r>
  <r>
    <x v="9"/>
    <s v="İsim 97"/>
    <s v="01.01.2013"/>
    <x v="5"/>
    <x v="1"/>
    <x v="0"/>
    <x v="8"/>
    <s v="01.01.1985"/>
    <n v="39.963888888888889"/>
    <n v="1029.5"/>
    <n v="12354"/>
    <n v="20590"/>
  </r>
  <r>
    <x v="9"/>
    <s v="İsim 98"/>
    <s v="01.01.2013"/>
    <x v="5"/>
    <x v="0"/>
    <x v="1"/>
    <x v="8"/>
    <s v="01.01.1998"/>
    <n v="26.774999999999999"/>
    <n v="2178.7000000000003"/>
    <n v="26144.399999999998"/>
    <n v="43574"/>
  </r>
  <r>
    <x v="10"/>
    <s v="İsim 1"/>
    <s v="01.01.2001"/>
    <x v="0"/>
    <x v="0"/>
    <x v="0"/>
    <x v="0"/>
    <s v="01.01.1976"/>
    <n v="49.097222222222221"/>
    <n v="1398.95"/>
    <m/>
    <n v="27979"/>
  </r>
  <r>
    <x v="10"/>
    <s v="İsim 2"/>
    <s v="01.01.2011"/>
    <x v="1"/>
    <x v="0"/>
    <x v="1"/>
    <x v="0"/>
    <s v="01.01.1973"/>
    <n v="52.138888888888886"/>
    <n v="1131.9000000000001"/>
    <m/>
    <n v="22638"/>
  </r>
  <r>
    <x v="10"/>
    <s v="İsim 3"/>
    <s v="01.01.2005"/>
    <x v="2"/>
    <x v="1"/>
    <x v="2"/>
    <x v="0"/>
    <s v="01.01.1999"/>
    <n v="25.761111111111113"/>
    <n v="986.25"/>
    <m/>
    <n v="19725"/>
  </r>
  <r>
    <x v="10"/>
    <s v="İsim 4"/>
    <s v="01.01.2002"/>
    <x v="3"/>
    <x v="0"/>
    <x v="0"/>
    <x v="0"/>
    <s v="01.01.1997"/>
    <n v="27.788888888888888"/>
    <n v="1336.45"/>
    <m/>
    <n v="26729"/>
  </r>
  <r>
    <x v="10"/>
    <s v="İsim 5"/>
    <s v="01.01.2004"/>
    <x v="4"/>
    <x v="0"/>
    <x v="3"/>
    <x v="0"/>
    <s v="01.01.1989"/>
    <n v="35.905555555555559"/>
    <n v="1905.5"/>
    <m/>
    <n v="38110"/>
  </r>
  <r>
    <x v="10"/>
    <s v="İsim 6"/>
    <s v="01.01.2013"/>
    <x v="5"/>
    <x v="1"/>
    <x v="0"/>
    <x v="0"/>
    <s v="01.01.1985"/>
    <n v="39.963888888888889"/>
    <n v="1879.25"/>
    <m/>
    <n v="37585"/>
  </r>
  <r>
    <x v="10"/>
    <s v="İsim 7"/>
    <s v="01.01.2008"/>
    <x v="6"/>
    <x v="0"/>
    <x v="0"/>
    <x v="0"/>
    <s v="01.01.1991"/>
    <n v="33.87777777777778"/>
    <n v="1048.8500000000001"/>
    <m/>
    <n v="20977"/>
  </r>
  <r>
    <x v="10"/>
    <s v="İsim 8"/>
    <s v="01.01.1999"/>
    <x v="7"/>
    <x v="0"/>
    <x v="2"/>
    <x v="0"/>
    <s v="01.01.1992"/>
    <n v="32.863888888888887"/>
    <n v="2118.65"/>
    <m/>
    <n v="42373"/>
  </r>
  <r>
    <x v="10"/>
    <s v="İsim 9"/>
    <s v="01.01.2004"/>
    <x v="4"/>
    <x v="0"/>
    <x v="3"/>
    <x v="0"/>
    <s v="01.01.1995"/>
    <n v="29.819444444444443"/>
    <n v="1673.45"/>
    <m/>
    <n v="33469"/>
  </r>
  <r>
    <x v="10"/>
    <s v="İsim 10"/>
    <s v="01.01.2002"/>
    <x v="3"/>
    <x v="0"/>
    <x v="1"/>
    <x v="1"/>
    <s v="01.01.1976"/>
    <n v="49.097222222222221"/>
    <n v="1896.95"/>
    <n v="11381.699999999999"/>
    <n v="37939"/>
  </r>
  <r>
    <x v="10"/>
    <s v="İsim 11"/>
    <s v="01.01.2005"/>
    <x v="2"/>
    <x v="0"/>
    <x v="3"/>
    <x v="1"/>
    <s v="01.01.1974"/>
    <n v="51.125"/>
    <n v="1105.8500000000001"/>
    <n v="6635.0999999999995"/>
    <n v="22117"/>
  </r>
  <r>
    <x v="10"/>
    <s v="İsim 12"/>
    <s v="01.01.2010"/>
    <x v="8"/>
    <x v="0"/>
    <x v="3"/>
    <x v="1"/>
    <s v="01.01.1979"/>
    <n v="46.052777777777777"/>
    <n v="2098.7000000000003"/>
    <n v="12592.199999999999"/>
    <n v="41974"/>
  </r>
  <r>
    <x v="10"/>
    <s v="İsim 13"/>
    <s v="01.01.2024"/>
    <x v="9"/>
    <x v="0"/>
    <x v="2"/>
    <x v="1"/>
    <s v="01.01.1983"/>
    <n v="41.994444444444447"/>
    <n v="2229.3000000000002"/>
    <n v="13375.8"/>
    <n v="44586"/>
  </r>
  <r>
    <x v="10"/>
    <s v="İsim 14"/>
    <s v="01.01.2003"/>
    <x v="10"/>
    <x v="1"/>
    <x v="2"/>
    <x v="1"/>
    <s v="01.01.1989"/>
    <n v="35.905555555555559"/>
    <n v="1207.8"/>
    <n v="7246.8"/>
    <n v="24156"/>
  </r>
  <r>
    <x v="10"/>
    <s v="İsim 15"/>
    <s v="01.01.2012"/>
    <x v="11"/>
    <x v="0"/>
    <x v="2"/>
    <x v="1"/>
    <s v="01.01.1992"/>
    <n v="32.863888888888887"/>
    <n v="1736.95"/>
    <n v="10421.699999999999"/>
    <n v="34739"/>
  </r>
  <r>
    <x v="10"/>
    <s v="İsim 16"/>
    <s v="01.01.2008"/>
    <x v="6"/>
    <x v="1"/>
    <x v="1"/>
    <x v="1"/>
    <s v="01.01.1974"/>
    <n v="51.125"/>
    <n v="1918.95"/>
    <n v="11513.699999999999"/>
    <n v="38379"/>
  </r>
  <r>
    <x v="10"/>
    <s v="İsim 17"/>
    <s v="01.01.2013"/>
    <x v="5"/>
    <x v="1"/>
    <x v="0"/>
    <x v="1"/>
    <s v="01.01.2005"/>
    <n v="19.672222222222221"/>
    <n v="1603.5500000000002"/>
    <n v="9621.2999999999993"/>
    <n v="32071"/>
  </r>
  <r>
    <x v="10"/>
    <s v="İsim 18"/>
    <s v="01.01.2009"/>
    <x v="12"/>
    <x v="1"/>
    <x v="2"/>
    <x v="1"/>
    <s v="01.01.2000"/>
    <n v="24.747222222222224"/>
    <n v="2234.4"/>
    <n v="13406.4"/>
    <n v="44688"/>
  </r>
  <r>
    <x v="10"/>
    <s v="İsim 19"/>
    <s v="01.01.2008"/>
    <x v="6"/>
    <x v="0"/>
    <x v="3"/>
    <x v="1"/>
    <s v="01.01.1987"/>
    <n v="37.93611111111111"/>
    <n v="2144.35"/>
    <n v="12866.1"/>
    <n v="42887"/>
  </r>
  <r>
    <x v="10"/>
    <s v="İsim 20"/>
    <s v="01.01.2001"/>
    <x v="0"/>
    <x v="1"/>
    <x v="1"/>
    <x v="1"/>
    <s v="01.01.1986"/>
    <n v="38.950000000000003"/>
    <n v="1313.4"/>
    <n v="7880.4"/>
    <n v="26268"/>
  </r>
  <r>
    <x v="10"/>
    <s v="İsim 21"/>
    <s v="01.01.1999"/>
    <x v="7"/>
    <x v="0"/>
    <x v="1"/>
    <x v="2"/>
    <s v="01.01.2006"/>
    <n v="18.658333333333335"/>
    <n v="1868"/>
    <m/>
    <n v="37360"/>
  </r>
  <r>
    <x v="10"/>
    <s v="İsim 22"/>
    <s v="01.01.2019"/>
    <x v="13"/>
    <x v="0"/>
    <x v="3"/>
    <x v="2"/>
    <s v="01.01.1982"/>
    <n v="43.008333333333333"/>
    <n v="1837.3500000000001"/>
    <m/>
    <n v="36747"/>
  </r>
  <r>
    <x v="10"/>
    <s v="İsim 23"/>
    <s v="01.01.2023"/>
    <x v="14"/>
    <x v="0"/>
    <x v="0"/>
    <x v="2"/>
    <s v="01.01.1984"/>
    <n v="40.980555555555554"/>
    <n v="1874.7"/>
    <m/>
    <n v="37494"/>
  </r>
  <r>
    <x v="10"/>
    <s v="İsim 24"/>
    <s v="01.01.2022"/>
    <x v="15"/>
    <x v="0"/>
    <x v="3"/>
    <x v="2"/>
    <s v="01.01.1987"/>
    <n v="37.93611111111111"/>
    <n v="1711.1000000000001"/>
    <m/>
    <n v="34222"/>
  </r>
  <r>
    <x v="10"/>
    <s v="İsim 25"/>
    <s v="01.01.2021"/>
    <x v="16"/>
    <x v="1"/>
    <x v="0"/>
    <x v="2"/>
    <s v="01.01.1993"/>
    <n v="31.847222222222221"/>
    <n v="1020.3000000000001"/>
    <m/>
    <n v="20406"/>
  </r>
  <r>
    <x v="10"/>
    <s v="İsim 26"/>
    <s v="01.01.2021"/>
    <x v="16"/>
    <x v="1"/>
    <x v="1"/>
    <x v="2"/>
    <s v="01.01.1976"/>
    <n v="49.097222222222221"/>
    <n v="1250.6500000000001"/>
    <m/>
    <n v="25013"/>
  </r>
  <r>
    <x v="10"/>
    <s v="İsim 27"/>
    <s v="01.01.2006"/>
    <x v="17"/>
    <x v="0"/>
    <x v="1"/>
    <x v="2"/>
    <s v="01.01.1973"/>
    <n v="52.138888888888886"/>
    <n v="2077.6"/>
    <m/>
    <n v="41552"/>
  </r>
  <r>
    <x v="10"/>
    <s v="İsim 28"/>
    <s v="01.01.2008"/>
    <x v="6"/>
    <x v="0"/>
    <x v="3"/>
    <x v="2"/>
    <s v="01.01.1983"/>
    <n v="41.994444444444447"/>
    <n v="1938.3000000000002"/>
    <m/>
    <n v="38766"/>
  </r>
  <r>
    <x v="10"/>
    <s v="İsim 29"/>
    <s v="01.01.1999"/>
    <x v="7"/>
    <x v="0"/>
    <x v="2"/>
    <x v="2"/>
    <s v="01.01.2003"/>
    <n v="21.702777777777779"/>
    <n v="1742.3500000000001"/>
    <m/>
    <n v="34847"/>
  </r>
  <r>
    <x v="10"/>
    <s v="İsim 30"/>
    <s v="01.01.1999"/>
    <x v="7"/>
    <x v="0"/>
    <x v="3"/>
    <x v="2"/>
    <s v="01.01.1998"/>
    <n v="26.774999999999999"/>
    <n v="2001.15"/>
    <m/>
    <n v="40023"/>
  </r>
  <r>
    <x v="10"/>
    <s v="İsim 31"/>
    <s v="01.01.2008"/>
    <x v="6"/>
    <x v="1"/>
    <x v="1"/>
    <x v="2"/>
    <s v="01.01.1976"/>
    <n v="49.097222222222221"/>
    <n v="2080.35"/>
    <m/>
    <n v="41607"/>
  </r>
  <r>
    <x v="10"/>
    <s v="İsim 32"/>
    <s v="01.01.2004"/>
    <x v="4"/>
    <x v="0"/>
    <x v="1"/>
    <x v="2"/>
    <s v="01.01.2000"/>
    <n v="24.747222222222224"/>
    <n v="1105.8"/>
    <m/>
    <n v="22116"/>
  </r>
  <r>
    <x v="10"/>
    <s v="İsim 33"/>
    <s v="01.01.2003"/>
    <x v="10"/>
    <x v="0"/>
    <x v="0"/>
    <x v="2"/>
    <s v="01.01.1971"/>
    <n v="54.169444444444444"/>
    <n v="1656.15"/>
    <m/>
    <n v="33123"/>
  </r>
  <r>
    <x v="10"/>
    <s v="İsim 34"/>
    <s v="01.01.2004"/>
    <x v="4"/>
    <x v="0"/>
    <x v="0"/>
    <x v="3"/>
    <s v="01.01.1984"/>
    <n v="40.980555555555554"/>
    <n v="1951.7"/>
    <m/>
    <n v="39034"/>
  </r>
  <r>
    <x v="10"/>
    <s v="İsim 35"/>
    <s v="01.01.2021"/>
    <x v="16"/>
    <x v="0"/>
    <x v="3"/>
    <x v="3"/>
    <s v="01.01.1995"/>
    <n v="29.819444444444443"/>
    <n v="1870.4"/>
    <m/>
    <n v="37408"/>
  </r>
  <r>
    <x v="10"/>
    <s v="İsim 36"/>
    <s v="01.01.2023"/>
    <x v="14"/>
    <x v="1"/>
    <x v="2"/>
    <x v="3"/>
    <s v="01.01.1979"/>
    <n v="46.052777777777777"/>
    <n v="2046.3000000000002"/>
    <m/>
    <n v="40926"/>
  </r>
  <r>
    <x v="10"/>
    <s v="İsim 37"/>
    <s v="01.01.2006"/>
    <x v="17"/>
    <x v="0"/>
    <x v="1"/>
    <x v="3"/>
    <s v="01.01.1981"/>
    <n v="44.022222222222226"/>
    <n v="1718.15"/>
    <m/>
    <n v="34363"/>
  </r>
  <r>
    <x v="10"/>
    <s v="İsim 38"/>
    <s v="01.01.2022"/>
    <x v="15"/>
    <x v="1"/>
    <x v="0"/>
    <x v="3"/>
    <s v="01.01.1971"/>
    <n v="54.169444444444444"/>
    <n v="1687.4"/>
    <m/>
    <n v="33748"/>
  </r>
  <r>
    <x v="10"/>
    <s v="İsim 39"/>
    <s v="01.01.2004"/>
    <x v="4"/>
    <x v="1"/>
    <x v="3"/>
    <x v="3"/>
    <s v="01.01.2006"/>
    <n v="18.658333333333335"/>
    <n v="2146.15"/>
    <m/>
    <n v="42923"/>
  </r>
  <r>
    <x v="10"/>
    <s v="İsim 40"/>
    <s v="01.01.2024"/>
    <x v="9"/>
    <x v="0"/>
    <x v="0"/>
    <x v="3"/>
    <s v="01.01.1991"/>
    <n v="33.87777777777778"/>
    <n v="2115.9"/>
    <m/>
    <n v="42318"/>
  </r>
  <r>
    <x v="10"/>
    <s v="İsim 41"/>
    <s v="01.01.2016"/>
    <x v="18"/>
    <x v="0"/>
    <x v="0"/>
    <x v="3"/>
    <s v="01.01.1994"/>
    <n v="30.833333333333332"/>
    <n v="1952.95"/>
    <m/>
    <n v="39059"/>
  </r>
  <r>
    <x v="10"/>
    <s v="İsim 42"/>
    <s v="01.01.2004"/>
    <x v="4"/>
    <x v="1"/>
    <x v="3"/>
    <x v="3"/>
    <s v="01.01.1989"/>
    <n v="35.905555555555559"/>
    <n v="917.35"/>
    <m/>
    <n v="18347"/>
  </r>
  <r>
    <x v="10"/>
    <s v="İsim 43"/>
    <s v="01.01.2002"/>
    <x v="3"/>
    <x v="1"/>
    <x v="2"/>
    <x v="4"/>
    <s v="01.01.1972"/>
    <n v="53.155555555555559"/>
    <n v="1843.5"/>
    <m/>
    <n v="36870"/>
  </r>
  <r>
    <x v="10"/>
    <s v="İsim 44"/>
    <s v="01.01.2011"/>
    <x v="1"/>
    <x v="1"/>
    <x v="2"/>
    <x v="4"/>
    <s v="01.01.1985"/>
    <n v="39.963888888888889"/>
    <n v="988.45"/>
    <m/>
    <n v="19769"/>
  </r>
  <r>
    <x v="10"/>
    <s v="İsim 45"/>
    <s v="01.01.2013"/>
    <x v="5"/>
    <x v="0"/>
    <x v="0"/>
    <x v="4"/>
    <s v="01.01.1971"/>
    <n v="54.169444444444444"/>
    <n v="2231"/>
    <m/>
    <n v="44620"/>
  </r>
  <r>
    <x v="10"/>
    <s v="İsim 46"/>
    <s v="01.01.2006"/>
    <x v="17"/>
    <x v="0"/>
    <x v="3"/>
    <x v="4"/>
    <s v="01.01.1989"/>
    <n v="35.905555555555559"/>
    <n v="1792.5500000000002"/>
    <m/>
    <n v="35851"/>
  </r>
  <r>
    <x v="10"/>
    <s v="İsim 47"/>
    <s v="01.01.2007"/>
    <x v="19"/>
    <x v="0"/>
    <x v="3"/>
    <x v="4"/>
    <s v="01.01.1981"/>
    <n v="44.022222222222226"/>
    <n v="1341.5"/>
    <m/>
    <n v="26830"/>
  </r>
  <r>
    <x v="10"/>
    <s v="İsim 48"/>
    <s v="01.01.2019"/>
    <x v="13"/>
    <x v="0"/>
    <x v="2"/>
    <x v="4"/>
    <s v="01.01.2005"/>
    <n v="19.672222222222221"/>
    <n v="1297.2"/>
    <m/>
    <n v="25944"/>
  </r>
  <r>
    <x v="10"/>
    <s v="İsim 49"/>
    <s v="01.01.2011"/>
    <x v="1"/>
    <x v="1"/>
    <x v="2"/>
    <x v="4"/>
    <s v="01.01.1990"/>
    <n v="34.891666666666666"/>
    <n v="2083.75"/>
    <m/>
    <n v="41675"/>
  </r>
  <r>
    <x v="10"/>
    <s v="İsim 50"/>
    <s v="01.01.2006"/>
    <x v="17"/>
    <x v="0"/>
    <x v="0"/>
    <x v="4"/>
    <s v="01.01.1973"/>
    <n v="52.138888888888886"/>
    <n v="1744.9"/>
    <m/>
    <n v="34898"/>
  </r>
  <r>
    <x v="10"/>
    <s v="İsim 51"/>
    <s v="01.01.2019"/>
    <x v="13"/>
    <x v="1"/>
    <x v="1"/>
    <x v="4"/>
    <s v="01.01.1984"/>
    <n v="40.980555555555554"/>
    <n v="1846.75"/>
    <m/>
    <n v="36935"/>
  </r>
  <r>
    <x v="10"/>
    <s v="İsim 52"/>
    <s v="01.01.2018"/>
    <x v="20"/>
    <x v="0"/>
    <x v="0"/>
    <x v="4"/>
    <s v="01.01.2001"/>
    <n v="23.730555555555554"/>
    <n v="1597.1000000000001"/>
    <m/>
    <n v="31942"/>
  </r>
  <r>
    <x v="10"/>
    <s v="İsim 53"/>
    <s v="01.01.2012"/>
    <x v="11"/>
    <x v="0"/>
    <x v="2"/>
    <x v="4"/>
    <s v="01.01.1976"/>
    <n v="49.097222222222221"/>
    <n v="1486.1000000000001"/>
    <m/>
    <n v="29722"/>
  </r>
  <r>
    <x v="10"/>
    <s v="İsim 54"/>
    <s v="01.01.2007"/>
    <x v="19"/>
    <x v="0"/>
    <x v="3"/>
    <x v="4"/>
    <s v="01.01.1998"/>
    <n v="26.774999999999999"/>
    <n v="1809.8000000000002"/>
    <m/>
    <n v="36196"/>
  </r>
  <r>
    <x v="10"/>
    <s v="İsim 55"/>
    <s v="01.01.2017"/>
    <x v="21"/>
    <x v="0"/>
    <x v="3"/>
    <x v="4"/>
    <s v="01.01.1977"/>
    <n v="48.080555555555556"/>
    <n v="1791.3000000000002"/>
    <m/>
    <n v="35826"/>
  </r>
  <r>
    <x v="10"/>
    <s v="İsim 56"/>
    <s v="01.01.2012"/>
    <x v="11"/>
    <x v="0"/>
    <x v="0"/>
    <x v="4"/>
    <s v="01.01.1997"/>
    <n v="27.788888888888888"/>
    <n v="1412.25"/>
    <m/>
    <n v="28245"/>
  </r>
  <r>
    <x v="10"/>
    <s v="İsim 57"/>
    <s v="01.01.2020"/>
    <x v="22"/>
    <x v="0"/>
    <x v="3"/>
    <x v="5"/>
    <s v="01.01.1974"/>
    <n v="51.125"/>
    <n v="2012.25"/>
    <m/>
    <n v="40245"/>
  </r>
  <r>
    <x v="10"/>
    <s v="İsim 58"/>
    <s v="01.01.2019"/>
    <x v="13"/>
    <x v="1"/>
    <x v="3"/>
    <x v="5"/>
    <s v="01.01.1971"/>
    <n v="54.169444444444444"/>
    <n v="2215.7000000000003"/>
    <m/>
    <n v="44314"/>
  </r>
  <r>
    <x v="10"/>
    <s v="İsim 59"/>
    <s v="01.01.2001"/>
    <x v="0"/>
    <x v="1"/>
    <x v="0"/>
    <x v="5"/>
    <s v="01.01.2002"/>
    <n v="22.716666666666665"/>
    <n v="949.90000000000009"/>
    <m/>
    <n v="18998"/>
  </r>
  <r>
    <x v="10"/>
    <s v="İsim 60"/>
    <s v="01.01.2012"/>
    <x v="11"/>
    <x v="1"/>
    <x v="1"/>
    <x v="5"/>
    <s v="01.01.1972"/>
    <n v="53.155555555555559"/>
    <n v="1800.4"/>
    <m/>
    <n v="36008"/>
  </r>
  <r>
    <x v="10"/>
    <s v="İsim 61"/>
    <s v="01.01.2004"/>
    <x v="4"/>
    <x v="0"/>
    <x v="0"/>
    <x v="5"/>
    <s v="01.01.2000"/>
    <n v="24.747222222222224"/>
    <n v="1464.1000000000001"/>
    <m/>
    <n v="29282"/>
  </r>
  <r>
    <x v="10"/>
    <s v="İsim 62"/>
    <s v="01.01.2022"/>
    <x v="15"/>
    <x v="0"/>
    <x v="0"/>
    <x v="5"/>
    <s v="01.01.1979"/>
    <n v="46.052777777777777"/>
    <n v="1435.95"/>
    <m/>
    <n v="28719"/>
  </r>
  <r>
    <x v="10"/>
    <s v="İsim 63"/>
    <s v="01.01.2000"/>
    <x v="23"/>
    <x v="1"/>
    <x v="2"/>
    <x v="5"/>
    <s v="01.01.2004"/>
    <n v="20.68888888888889"/>
    <n v="2188.1"/>
    <m/>
    <n v="43762"/>
  </r>
  <r>
    <x v="10"/>
    <s v="İsim 64"/>
    <s v="01.01.2008"/>
    <x v="6"/>
    <x v="1"/>
    <x v="0"/>
    <x v="5"/>
    <s v="01.01.1993"/>
    <n v="31.847222222222221"/>
    <n v="1520"/>
    <m/>
    <n v="30400"/>
  </r>
  <r>
    <x v="10"/>
    <s v="İsim 65"/>
    <s v="01.01.2023"/>
    <x v="14"/>
    <x v="1"/>
    <x v="2"/>
    <x v="5"/>
    <s v="01.01.1990"/>
    <n v="34.891666666666666"/>
    <n v="1282.8500000000001"/>
    <m/>
    <n v="25657"/>
  </r>
  <r>
    <x v="10"/>
    <s v="İsim 66"/>
    <s v="01.01.1999"/>
    <x v="7"/>
    <x v="0"/>
    <x v="1"/>
    <x v="5"/>
    <s v="01.01.1998"/>
    <n v="26.774999999999999"/>
    <n v="1858.1000000000001"/>
    <m/>
    <n v="37162"/>
  </r>
  <r>
    <x v="10"/>
    <s v="İsim 67"/>
    <s v="01.01.2009"/>
    <x v="12"/>
    <x v="1"/>
    <x v="1"/>
    <x v="5"/>
    <s v="01.01.2001"/>
    <n v="23.730555555555554"/>
    <n v="2085.6"/>
    <m/>
    <n v="41712"/>
  </r>
  <r>
    <x v="10"/>
    <s v="İsim 68"/>
    <s v="01.01.2013"/>
    <x v="5"/>
    <x v="1"/>
    <x v="0"/>
    <x v="5"/>
    <s v="01.01.1970"/>
    <n v="55.18333333333333"/>
    <n v="1547.5500000000002"/>
    <m/>
    <n v="30951"/>
  </r>
  <r>
    <x v="10"/>
    <s v="İsim 69"/>
    <s v="01.01.2004"/>
    <x v="4"/>
    <x v="0"/>
    <x v="3"/>
    <x v="5"/>
    <s v="01.01.2000"/>
    <n v="24.747222222222224"/>
    <n v="2072.5"/>
    <m/>
    <n v="41450"/>
  </r>
  <r>
    <x v="10"/>
    <s v="İsim 70"/>
    <s v="01.01.2001"/>
    <x v="0"/>
    <x v="1"/>
    <x v="0"/>
    <x v="6"/>
    <s v="01.01.1992"/>
    <n v="32.863888888888887"/>
    <n v="1458.3000000000002"/>
    <m/>
    <n v="29166"/>
  </r>
  <r>
    <x v="10"/>
    <s v="İsim 71"/>
    <s v="01.01.2011"/>
    <x v="1"/>
    <x v="1"/>
    <x v="1"/>
    <x v="6"/>
    <s v="01.01.1978"/>
    <n v="47.06666666666667"/>
    <n v="1467.25"/>
    <m/>
    <n v="29345"/>
  </r>
  <r>
    <x v="10"/>
    <s v="İsim 72"/>
    <s v="01.01.2014"/>
    <x v="24"/>
    <x v="0"/>
    <x v="2"/>
    <x v="6"/>
    <s v="01.01.2004"/>
    <n v="20.68888888888889"/>
    <n v="1059.45"/>
    <m/>
    <n v="21189"/>
  </r>
  <r>
    <x v="10"/>
    <s v="İsim 73"/>
    <s v="01.01.2009"/>
    <x v="12"/>
    <x v="0"/>
    <x v="1"/>
    <x v="6"/>
    <s v="01.01.1981"/>
    <n v="44.022222222222226"/>
    <n v="2033.2"/>
    <m/>
    <n v="40664"/>
  </r>
  <r>
    <x v="10"/>
    <s v="İsim 74"/>
    <s v="01.01.2009"/>
    <x v="12"/>
    <x v="1"/>
    <x v="3"/>
    <x v="6"/>
    <s v="01.01.2002"/>
    <n v="22.716666666666665"/>
    <n v="1441.9"/>
    <m/>
    <n v="28838"/>
  </r>
  <r>
    <x v="10"/>
    <s v="İsim 75"/>
    <s v="01.01.2014"/>
    <x v="24"/>
    <x v="1"/>
    <x v="0"/>
    <x v="6"/>
    <s v="01.01.1991"/>
    <n v="33.87777777777778"/>
    <n v="1935.7"/>
    <m/>
    <n v="38714"/>
  </r>
  <r>
    <x v="10"/>
    <s v="İsim 76"/>
    <s v="01.01.2017"/>
    <x v="21"/>
    <x v="1"/>
    <x v="3"/>
    <x v="6"/>
    <s v="01.01.1996"/>
    <n v="28.805555555555557"/>
    <n v="1886.5500000000002"/>
    <m/>
    <n v="37731"/>
  </r>
  <r>
    <x v="10"/>
    <s v="İsim 77"/>
    <s v="01.01.2013"/>
    <x v="5"/>
    <x v="0"/>
    <x v="1"/>
    <x v="6"/>
    <s v="01.01.1988"/>
    <n v="36.922222222222224"/>
    <n v="1579.7"/>
    <m/>
    <n v="31594"/>
  </r>
  <r>
    <x v="10"/>
    <s v="İsim 78"/>
    <s v="01.01.2001"/>
    <x v="0"/>
    <x v="0"/>
    <x v="1"/>
    <x v="6"/>
    <s v="01.01.1992"/>
    <n v="32.863888888888887"/>
    <n v="2141.75"/>
    <m/>
    <n v="42835"/>
  </r>
  <r>
    <x v="10"/>
    <s v="İsim 79"/>
    <s v="01.01.2018"/>
    <x v="20"/>
    <x v="1"/>
    <x v="3"/>
    <x v="7"/>
    <s v="01.01.2002"/>
    <n v="22.716666666666665"/>
    <n v="1109.25"/>
    <m/>
    <n v="22185"/>
  </r>
  <r>
    <x v="10"/>
    <s v="İsim 80"/>
    <s v="01.01.2006"/>
    <x v="17"/>
    <x v="1"/>
    <x v="0"/>
    <x v="7"/>
    <s v="01.01.1997"/>
    <n v="27.788888888888888"/>
    <n v="924.15000000000009"/>
    <m/>
    <n v="18483"/>
  </r>
  <r>
    <x v="10"/>
    <s v="İsim 81"/>
    <s v="01.01.2005"/>
    <x v="2"/>
    <x v="0"/>
    <x v="2"/>
    <x v="7"/>
    <s v="01.01.1982"/>
    <n v="43.008333333333333"/>
    <n v="1672.2"/>
    <m/>
    <n v="33444"/>
  </r>
  <r>
    <x v="10"/>
    <s v="İsim 82"/>
    <s v="01.01.2004"/>
    <x v="4"/>
    <x v="1"/>
    <x v="1"/>
    <x v="7"/>
    <s v="01.01.1976"/>
    <n v="49.097222222222221"/>
    <n v="1435.5500000000002"/>
    <m/>
    <n v="28711"/>
  </r>
  <r>
    <x v="10"/>
    <s v="İsim 83"/>
    <s v="01.01.2016"/>
    <x v="18"/>
    <x v="0"/>
    <x v="2"/>
    <x v="7"/>
    <s v="01.01.1988"/>
    <n v="36.922222222222224"/>
    <n v="1684.45"/>
    <m/>
    <n v="33689"/>
  </r>
  <r>
    <x v="10"/>
    <s v="İsim 84"/>
    <s v="01.01.2023"/>
    <x v="14"/>
    <x v="0"/>
    <x v="1"/>
    <x v="7"/>
    <s v="01.01.1975"/>
    <n v="50.111111111111114"/>
    <n v="1366.5"/>
    <m/>
    <n v="27330"/>
  </r>
  <r>
    <x v="10"/>
    <s v="İsim 85"/>
    <s v="01.01.2009"/>
    <x v="12"/>
    <x v="0"/>
    <x v="3"/>
    <x v="7"/>
    <s v="01.01.1993"/>
    <n v="31.847222222222221"/>
    <n v="1022.5500000000001"/>
    <m/>
    <n v="20451"/>
  </r>
  <r>
    <x v="10"/>
    <s v="İsim 86"/>
    <s v="01.01.2008"/>
    <x v="6"/>
    <x v="0"/>
    <x v="1"/>
    <x v="7"/>
    <s v="01.01.1982"/>
    <n v="43.008333333333333"/>
    <n v="1781.3500000000001"/>
    <m/>
    <n v="35627"/>
  </r>
  <r>
    <x v="10"/>
    <s v="İsim 87"/>
    <s v="01.01.2011"/>
    <x v="1"/>
    <x v="0"/>
    <x v="2"/>
    <x v="7"/>
    <s v="01.01.1977"/>
    <n v="48.080555555555556"/>
    <n v="1449.45"/>
    <m/>
    <n v="28989"/>
  </r>
  <r>
    <x v="10"/>
    <s v="İsim 88"/>
    <s v="01.01.2009"/>
    <x v="12"/>
    <x v="1"/>
    <x v="3"/>
    <x v="7"/>
    <s v="01.01.1990"/>
    <n v="34.891666666666666"/>
    <n v="2009.65"/>
    <m/>
    <n v="40193"/>
  </r>
  <r>
    <x v="10"/>
    <s v="İsim 89"/>
    <s v="01.01.2021"/>
    <x v="16"/>
    <x v="1"/>
    <x v="3"/>
    <x v="7"/>
    <s v="01.01.1977"/>
    <n v="48.080555555555556"/>
    <n v="1070.6500000000001"/>
    <m/>
    <n v="21413"/>
  </r>
  <r>
    <x v="10"/>
    <s v="İsim 90"/>
    <s v="01.01.2022"/>
    <x v="15"/>
    <x v="0"/>
    <x v="0"/>
    <x v="8"/>
    <s v="01.01.1985"/>
    <n v="39.963888888888889"/>
    <n v="1902"/>
    <n v="22824"/>
    <n v="38040"/>
  </r>
  <r>
    <x v="10"/>
    <s v="İsim 91"/>
    <s v="01.01.2004"/>
    <x v="4"/>
    <x v="1"/>
    <x v="3"/>
    <x v="8"/>
    <s v="01.01.1975"/>
    <n v="50.111111111111114"/>
    <n v="2092.0500000000002"/>
    <n v="25104.6"/>
    <n v="41841"/>
  </r>
  <r>
    <x v="10"/>
    <s v="İsim 92"/>
    <s v="01.01.2018"/>
    <x v="20"/>
    <x v="0"/>
    <x v="0"/>
    <x v="8"/>
    <s v="01.01.2006"/>
    <n v="18.658333333333335"/>
    <n v="1560.6000000000001"/>
    <n v="18727.2"/>
    <n v="31212"/>
  </r>
  <r>
    <x v="10"/>
    <s v="İsim 93"/>
    <s v="01.01.2020"/>
    <x v="22"/>
    <x v="0"/>
    <x v="1"/>
    <x v="8"/>
    <s v="01.01.1998"/>
    <n v="26.774999999999999"/>
    <n v="1677.7"/>
    <n v="20132.399999999998"/>
    <n v="33554"/>
  </r>
  <r>
    <x v="10"/>
    <s v="İsim 94"/>
    <s v="01.01.1999"/>
    <x v="7"/>
    <x v="0"/>
    <x v="2"/>
    <x v="8"/>
    <s v="01.01.2006"/>
    <n v="18.658333333333335"/>
    <n v="1382.95"/>
    <n v="16595.399999999998"/>
    <n v="27659"/>
  </r>
  <r>
    <x v="10"/>
    <s v="İsim 95"/>
    <s v="01.01.2021"/>
    <x v="16"/>
    <x v="0"/>
    <x v="1"/>
    <x v="8"/>
    <s v="01.01.1974"/>
    <n v="51.125"/>
    <n v="1399.3500000000001"/>
    <n v="16792.2"/>
    <n v="27987"/>
  </r>
  <r>
    <x v="11"/>
    <s v="İsim 1"/>
    <s v="01.01.2001"/>
    <x v="0"/>
    <x v="0"/>
    <x v="0"/>
    <x v="0"/>
    <s v="01.01.1976"/>
    <n v="49.097222222222221"/>
    <n v="1318"/>
    <m/>
    <n v="26360"/>
  </r>
  <r>
    <x v="11"/>
    <s v="İsim 2"/>
    <s v="01.01.2011"/>
    <x v="1"/>
    <x v="0"/>
    <x v="1"/>
    <x v="0"/>
    <s v="01.01.1973"/>
    <n v="52.138888888888886"/>
    <n v="994.40000000000009"/>
    <m/>
    <n v="19888"/>
  </r>
  <r>
    <x v="11"/>
    <s v="İsim 3"/>
    <s v="01.01.2005"/>
    <x v="2"/>
    <x v="1"/>
    <x v="2"/>
    <x v="0"/>
    <s v="01.01.1999"/>
    <n v="25.761111111111113"/>
    <n v="1924.5500000000002"/>
    <m/>
    <n v="38491"/>
  </r>
  <r>
    <x v="11"/>
    <s v="İsim 4"/>
    <s v="01.01.2002"/>
    <x v="3"/>
    <x v="0"/>
    <x v="0"/>
    <x v="0"/>
    <s v="01.01.1997"/>
    <n v="27.788888888888888"/>
    <n v="1940.0500000000002"/>
    <m/>
    <n v="38801"/>
  </r>
  <r>
    <x v="11"/>
    <s v="İsim 5"/>
    <s v="01.01.2004"/>
    <x v="4"/>
    <x v="0"/>
    <x v="3"/>
    <x v="0"/>
    <s v="01.01.1989"/>
    <n v="35.905555555555559"/>
    <n v="1650.95"/>
    <m/>
    <n v="33019"/>
  </r>
  <r>
    <x v="11"/>
    <s v="İsim 6"/>
    <s v="01.01.2013"/>
    <x v="5"/>
    <x v="1"/>
    <x v="0"/>
    <x v="0"/>
    <s v="01.01.1985"/>
    <n v="39.963888888888889"/>
    <n v="2155.65"/>
    <m/>
    <n v="43113"/>
  </r>
  <r>
    <x v="11"/>
    <s v="İsim 7"/>
    <s v="01.01.2008"/>
    <x v="6"/>
    <x v="0"/>
    <x v="0"/>
    <x v="0"/>
    <s v="01.01.1991"/>
    <n v="33.87777777777778"/>
    <n v="2133.2000000000003"/>
    <m/>
    <n v="42664"/>
  </r>
  <r>
    <x v="11"/>
    <s v="İsim 8"/>
    <s v="01.01.1999"/>
    <x v="7"/>
    <x v="0"/>
    <x v="2"/>
    <x v="0"/>
    <s v="01.01.1992"/>
    <n v="32.863888888888887"/>
    <n v="1652.75"/>
    <m/>
    <n v="33055"/>
  </r>
  <r>
    <x v="11"/>
    <s v="İsim 9"/>
    <s v="01.01.2004"/>
    <x v="4"/>
    <x v="0"/>
    <x v="3"/>
    <x v="0"/>
    <s v="01.01.1995"/>
    <n v="29.819444444444443"/>
    <n v="2110.4"/>
    <m/>
    <n v="42208"/>
  </r>
  <r>
    <x v="11"/>
    <s v="İsim 10"/>
    <s v="01.01.2002"/>
    <x v="3"/>
    <x v="0"/>
    <x v="1"/>
    <x v="1"/>
    <s v="01.01.1976"/>
    <n v="49.097222222222221"/>
    <n v="1734.15"/>
    <n v="10404.9"/>
    <n v="34683"/>
  </r>
  <r>
    <x v="11"/>
    <s v="İsim 11"/>
    <s v="01.01.2005"/>
    <x v="2"/>
    <x v="0"/>
    <x v="3"/>
    <x v="1"/>
    <s v="01.01.1974"/>
    <n v="51.125"/>
    <n v="1563.75"/>
    <n v="9382.5"/>
    <n v="31275"/>
  </r>
  <r>
    <x v="11"/>
    <s v="İsim 12"/>
    <s v="01.01.2010"/>
    <x v="8"/>
    <x v="0"/>
    <x v="3"/>
    <x v="1"/>
    <s v="01.01.1979"/>
    <n v="46.052777777777777"/>
    <n v="2142.2000000000003"/>
    <n v="12853.199999999999"/>
    <n v="42844"/>
  </r>
  <r>
    <x v="11"/>
    <s v="İsim 13"/>
    <s v="01.01.2024"/>
    <x v="9"/>
    <x v="0"/>
    <x v="2"/>
    <x v="1"/>
    <s v="01.01.1983"/>
    <n v="41.994444444444447"/>
    <n v="1918.9"/>
    <n v="11513.4"/>
    <n v="38378"/>
  </r>
  <r>
    <x v="11"/>
    <s v="İsim 14"/>
    <s v="01.01.2003"/>
    <x v="10"/>
    <x v="1"/>
    <x v="2"/>
    <x v="1"/>
    <s v="01.01.1989"/>
    <n v="35.905555555555559"/>
    <n v="1319.2"/>
    <n v="7915.2"/>
    <n v="26384"/>
  </r>
  <r>
    <x v="11"/>
    <s v="İsim 15"/>
    <s v="01.01.2012"/>
    <x v="11"/>
    <x v="0"/>
    <x v="2"/>
    <x v="1"/>
    <s v="01.01.1992"/>
    <n v="32.863888888888887"/>
    <n v="1269.3000000000002"/>
    <n v="7615.7999999999993"/>
    <n v="25386"/>
  </r>
  <r>
    <x v="11"/>
    <s v="İsim 16"/>
    <s v="01.01.2008"/>
    <x v="6"/>
    <x v="1"/>
    <x v="1"/>
    <x v="1"/>
    <s v="01.01.1974"/>
    <n v="51.125"/>
    <n v="991.40000000000009"/>
    <n v="5948.4"/>
    <n v="19828"/>
  </r>
  <r>
    <x v="11"/>
    <s v="İsim 17"/>
    <s v="01.01.2013"/>
    <x v="5"/>
    <x v="1"/>
    <x v="0"/>
    <x v="1"/>
    <s v="01.01.2005"/>
    <n v="19.672222222222221"/>
    <n v="949.7"/>
    <n v="5698.2"/>
    <n v="18994"/>
  </r>
  <r>
    <x v="11"/>
    <s v="İsim 18"/>
    <s v="01.01.2009"/>
    <x v="12"/>
    <x v="1"/>
    <x v="2"/>
    <x v="1"/>
    <s v="01.01.2000"/>
    <n v="24.747222222222224"/>
    <n v="959.55000000000007"/>
    <n v="5757.3"/>
    <n v="19191"/>
  </r>
  <r>
    <x v="11"/>
    <s v="İsim 19"/>
    <s v="01.01.2008"/>
    <x v="6"/>
    <x v="0"/>
    <x v="3"/>
    <x v="1"/>
    <s v="01.01.1987"/>
    <n v="37.93611111111111"/>
    <n v="1144.5"/>
    <n v="6867"/>
    <n v="22890"/>
  </r>
  <r>
    <x v="11"/>
    <s v="İsim 20"/>
    <s v="01.01.2001"/>
    <x v="0"/>
    <x v="1"/>
    <x v="1"/>
    <x v="1"/>
    <s v="01.01.1986"/>
    <n v="38.950000000000003"/>
    <n v="1387.4"/>
    <n v="8324.4"/>
    <n v="27748"/>
  </r>
  <r>
    <x v="11"/>
    <s v="İsim 21"/>
    <s v="01.01.1999"/>
    <x v="7"/>
    <x v="0"/>
    <x v="1"/>
    <x v="2"/>
    <s v="01.01.2006"/>
    <n v="18.658333333333335"/>
    <n v="1288.75"/>
    <m/>
    <n v="25775"/>
  </r>
  <r>
    <x v="11"/>
    <s v="İsim 22"/>
    <s v="01.01.2019"/>
    <x v="13"/>
    <x v="0"/>
    <x v="3"/>
    <x v="2"/>
    <s v="01.01.1982"/>
    <n v="43.008333333333333"/>
    <n v="1120.4000000000001"/>
    <m/>
    <n v="22408"/>
  </r>
  <r>
    <x v="11"/>
    <s v="İsim 23"/>
    <s v="01.01.2023"/>
    <x v="14"/>
    <x v="0"/>
    <x v="0"/>
    <x v="2"/>
    <s v="01.01.1984"/>
    <n v="40.980555555555554"/>
    <n v="1029.75"/>
    <m/>
    <n v="20595"/>
  </r>
  <r>
    <x v="11"/>
    <s v="İsim 24"/>
    <s v="01.01.2022"/>
    <x v="15"/>
    <x v="0"/>
    <x v="3"/>
    <x v="2"/>
    <s v="01.01.1987"/>
    <n v="37.93611111111111"/>
    <n v="1323"/>
    <m/>
    <n v="26460"/>
  </r>
  <r>
    <x v="11"/>
    <s v="İsim 25"/>
    <s v="01.01.2021"/>
    <x v="16"/>
    <x v="1"/>
    <x v="0"/>
    <x v="2"/>
    <s v="01.01.1993"/>
    <n v="31.847222222222221"/>
    <n v="1016.35"/>
    <m/>
    <n v="20327"/>
  </r>
  <r>
    <x v="11"/>
    <s v="İsim 26"/>
    <s v="01.01.2021"/>
    <x v="16"/>
    <x v="1"/>
    <x v="1"/>
    <x v="2"/>
    <s v="01.01.1976"/>
    <n v="49.097222222222221"/>
    <n v="2004.15"/>
    <m/>
    <n v="40083"/>
  </r>
  <r>
    <x v="11"/>
    <s v="İsim 27"/>
    <s v="01.01.2006"/>
    <x v="17"/>
    <x v="0"/>
    <x v="1"/>
    <x v="2"/>
    <s v="01.01.1973"/>
    <n v="52.138888888888886"/>
    <n v="1798.8000000000002"/>
    <m/>
    <n v="35976"/>
  </r>
  <r>
    <x v="11"/>
    <s v="İsim 28"/>
    <s v="01.01.2008"/>
    <x v="6"/>
    <x v="0"/>
    <x v="3"/>
    <x v="2"/>
    <s v="01.01.1983"/>
    <n v="41.994444444444447"/>
    <n v="909.75"/>
    <m/>
    <n v="18195"/>
  </r>
  <r>
    <x v="11"/>
    <s v="İsim 29"/>
    <s v="01.01.1999"/>
    <x v="7"/>
    <x v="0"/>
    <x v="2"/>
    <x v="2"/>
    <s v="01.01.2003"/>
    <n v="21.702777777777779"/>
    <n v="1056.25"/>
    <m/>
    <n v="21125"/>
  </r>
  <r>
    <x v="11"/>
    <s v="İsim 30"/>
    <s v="01.01.1999"/>
    <x v="7"/>
    <x v="0"/>
    <x v="3"/>
    <x v="2"/>
    <s v="01.01.1998"/>
    <n v="26.774999999999999"/>
    <n v="1378"/>
    <m/>
    <n v="27560"/>
  </r>
  <r>
    <x v="11"/>
    <s v="İsim 31"/>
    <s v="01.01.2008"/>
    <x v="6"/>
    <x v="1"/>
    <x v="1"/>
    <x v="2"/>
    <s v="01.01.1976"/>
    <n v="49.097222222222221"/>
    <n v="1901.0500000000002"/>
    <m/>
    <n v="38021"/>
  </r>
  <r>
    <x v="11"/>
    <s v="İsim 32"/>
    <s v="01.01.2004"/>
    <x v="4"/>
    <x v="0"/>
    <x v="1"/>
    <x v="2"/>
    <s v="01.01.2000"/>
    <n v="24.747222222222224"/>
    <n v="1682.1000000000001"/>
    <m/>
    <n v="33642"/>
  </r>
  <r>
    <x v="11"/>
    <s v="İsim 33"/>
    <s v="01.01.2003"/>
    <x v="10"/>
    <x v="0"/>
    <x v="0"/>
    <x v="2"/>
    <s v="01.01.1971"/>
    <n v="54.169444444444444"/>
    <n v="1760.4"/>
    <m/>
    <n v="35208"/>
  </r>
  <r>
    <x v="11"/>
    <s v="İsim 34"/>
    <s v="01.01.2004"/>
    <x v="4"/>
    <x v="0"/>
    <x v="0"/>
    <x v="3"/>
    <s v="01.01.1984"/>
    <n v="40.980555555555554"/>
    <n v="1982.45"/>
    <m/>
    <n v="39649"/>
  </r>
  <r>
    <x v="11"/>
    <s v="İsim 35"/>
    <s v="01.01.2021"/>
    <x v="16"/>
    <x v="0"/>
    <x v="3"/>
    <x v="3"/>
    <s v="01.01.1995"/>
    <n v="29.819444444444443"/>
    <n v="1441.95"/>
    <m/>
    <n v="28839"/>
  </r>
  <r>
    <x v="11"/>
    <s v="İsim 36"/>
    <s v="01.01.2023"/>
    <x v="14"/>
    <x v="1"/>
    <x v="2"/>
    <x v="3"/>
    <s v="01.01.1979"/>
    <n v="46.052777777777777"/>
    <n v="1765.3500000000001"/>
    <m/>
    <n v="35307"/>
  </r>
  <r>
    <x v="11"/>
    <s v="İsim 37"/>
    <s v="01.01.2006"/>
    <x v="17"/>
    <x v="0"/>
    <x v="1"/>
    <x v="3"/>
    <s v="01.01.1981"/>
    <n v="44.022222222222226"/>
    <n v="1192.75"/>
    <m/>
    <n v="23855"/>
  </r>
  <r>
    <x v="11"/>
    <s v="İsim 38"/>
    <s v="01.01.2022"/>
    <x v="15"/>
    <x v="1"/>
    <x v="0"/>
    <x v="3"/>
    <s v="01.01.1971"/>
    <n v="54.169444444444444"/>
    <n v="2032.8500000000001"/>
    <m/>
    <n v="40657"/>
  </r>
  <r>
    <x v="11"/>
    <s v="İsim 39"/>
    <s v="01.01.2004"/>
    <x v="4"/>
    <x v="1"/>
    <x v="3"/>
    <x v="3"/>
    <s v="01.01.2006"/>
    <n v="18.658333333333335"/>
    <n v="1153.1000000000001"/>
    <m/>
    <n v="23062"/>
  </r>
  <r>
    <x v="11"/>
    <s v="İsim 40"/>
    <s v="01.01.2024"/>
    <x v="9"/>
    <x v="0"/>
    <x v="0"/>
    <x v="3"/>
    <s v="01.01.1991"/>
    <n v="33.87777777777778"/>
    <n v="1315.5"/>
    <m/>
    <n v="26310"/>
  </r>
  <r>
    <x v="11"/>
    <s v="İsim 41"/>
    <s v="01.01.2016"/>
    <x v="18"/>
    <x v="0"/>
    <x v="0"/>
    <x v="3"/>
    <s v="01.01.1994"/>
    <n v="30.833333333333332"/>
    <n v="947.2"/>
    <m/>
    <n v="18944"/>
  </r>
  <r>
    <x v="11"/>
    <s v="İsim 42"/>
    <s v="01.01.2004"/>
    <x v="4"/>
    <x v="1"/>
    <x v="3"/>
    <x v="3"/>
    <s v="01.01.1989"/>
    <n v="35.905555555555559"/>
    <n v="1636.5"/>
    <m/>
    <n v="32730"/>
  </r>
  <r>
    <x v="11"/>
    <s v="İsim 43"/>
    <s v="01.01.2002"/>
    <x v="3"/>
    <x v="1"/>
    <x v="2"/>
    <x v="4"/>
    <s v="01.01.1972"/>
    <n v="53.155555555555559"/>
    <n v="1013"/>
    <m/>
    <n v="20260"/>
  </r>
  <r>
    <x v="11"/>
    <s v="İsim 44"/>
    <s v="01.01.2011"/>
    <x v="1"/>
    <x v="1"/>
    <x v="2"/>
    <x v="4"/>
    <s v="01.01.1985"/>
    <n v="39.963888888888889"/>
    <n v="1617.9"/>
    <m/>
    <n v="32358"/>
  </r>
  <r>
    <x v="11"/>
    <s v="İsim 45"/>
    <s v="01.01.2013"/>
    <x v="5"/>
    <x v="0"/>
    <x v="0"/>
    <x v="4"/>
    <s v="01.01.1971"/>
    <n v="54.169444444444444"/>
    <n v="1733.1000000000001"/>
    <m/>
    <n v="34662"/>
  </r>
  <r>
    <x v="11"/>
    <s v="İsim 46"/>
    <s v="01.01.2006"/>
    <x v="17"/>
    <x v="0"/>
    <x v="3"/>
    <x v="4"/>
    <s v="01.01.1989"/>
    <n v="35.905555555555559"/>
    <n v="1322.4"/>
    <m/>
    <n v="26448"/>
  </r>
  <r>
    <x v="11"/>
    <s v="İsim 47"/>
    <s v="01.01.2007"/>
    <x v="19"/>
    <x v="0"/>
    <x v="3"/>
    <x v="4"/>
    <s v="01.01.1981"/>
    <n v="44.022222222222226"/>
    <n v="2124.3000000000002"/>
    <m/>
    <n v="42486"/>
  </r>
  <r>
    <x v="11"/>
    <s v="İsim 48"/>
    <s v="01.01.2019"/>
    <x v="13"/>
    <x v="0"/>
    <x v="2"/>
    <x v="4"/>
    <s v="01.01.2005"/>
    <n v="19.672222222222221"/>
    <n v="991.35"/>
    <m/>
    <n v="19827"/>
  </r>
  <r>
    <x v="11"/>
    <s v="İsim 49"/>
    <s v="01.01.2011"/>
    <x v="1"/>
    <x v="1"/>
    <x v="2"/>
    <x v="4"/>
    <s v="01.01.1990"/>
    <n v="34.891666666666666"/>
    <n v="2116.4500000000003"/>
    <m/>
    <n v="42329"/>
  </r>
  <r>
    <x v="11"/>
    <s v="İsim 50"/>
    <s v="01.01.2006"/>
    <x v="17"/>
    <x v="0"/>
    <x v="0"/>
    <x v="4"/>
    <s v="01.01.1973"/>
    <n v="52.138888888888886"/>
    <n v="1709.3500000000001"/>
    <m/>
    <n v="34187"/>
  </r>
  <r>
    <x v="11"/>
    <s v="İsim 51"/>
    <s v="01.01.2019"/>
    <x v="13"/>
    <x v="1"/>
    <x v="1"/>
    <x v="4"/>
    <s v="01.01.1984"/>
    <n v="40.980555555555554"/>
    <n v="962.55000000000007"/>
    <m/>
    <n v="19251"/>
  </r>
  <r>
    <x v="11"/>
    <s v="İsim 52"/>
    <s v="01.01.2018"/>
    <x v="20"/>
    <x v="0"/>
    <x v="0"/>
    <x v="4"/>
    <s v="01.01.2001"/>
    <n v="23.730555555555554"/>
    <n v="1529.8000000000002"/>
    <m/>
    <n v="30596"/>
  </r>
  <r>
    <x v="11"/>
    <s v="İsim 53"/>
    <s v="01.01.2012"/>
    <x v="11"/>
    <x v="0"/>
    <x v="2"/>
    <x v="4"/>
    <s v="01.01.1976"/>
    <n v="49.097222222222221"/>
    <n v="1905.65"/>
    <m/>
    <n v="38113"/>
  </r>
  <r>
    <x v="11"/>
    <s v="İsim 54"/>
    <s v="01.01.2007"/>
    <x v="19"/>
    <x v="0"/>
    <x v="3"/>
    <x v="4"/>
    <s v="01.01.1998"/>
    <n v="26.774999999999999"/>
    <n v="2009.75"/>
    <m/>
    <n v="40195"/>
  </r>
  <r>
    <x v="11"/>
    <s v="İsim 55"/>
    <s v="01.01.2017"/>
    <x v="21"/>
    <x v="0"/>
    <x v="3"/>
    <x v="4"/>
    <s v="01.01.1977"/>
    <n v="48.080555555555556"/>
    <n v="2239.6"/>
    <m/>
    <n v="44792"/>
  </r>
  <r>
    <x v="11"/>
    <s v="İsim 56"/>
    <s v="01.01.2012"/>
    <x v="11"/>
    <x v="0"/>
    <x v="0"/>
    <x v="4"/>
    <s v="01.01.1997"/>
    <n v="27.788888888888888"/>
    <n v="2044.5"/>
    <m/>
    <n v="40890"/>
  </r>
  <r>
    <x v="11"/>
    <s v="İsim 57"/>
    <s v="01.01.2020"/>
    <x v="22"/>
    <x v="0"/>
    <x v="3"/>
    <x v="5"/>
    <s v="01.01.1974"/>
    <n v="51.125"/>
    <n v="1404.65"/>
    <m/>
    <n v="28093"/>
  </r>
  <r>
    <x v="11"/>
    <s v="İsim 58"/>
    <s v="01.01.2019"/>
    <x v="13"/>
    <x v="1"/>
    <x v="3"/>
    <x v="5"/>
    <s v="01.01.1971"/>
    <n v="54.169444444444444"/>
    <n v="2010.2"/>
    <m/>
    <n v="40204"/>
  </r>
  <r>
    <x v="11"/>
    <s v="İsim 59"/>
    <s v="01.01.2001"/>
    <x v="0"/>
    <x v="1"/>
    <x v="0"/>
    <x v="5"/>
    <s v="01.01.2002"/>
    <n v="22.716666666666665"/>
    <n v="1240.45"/>
    <m/>
    <n v="24809"/>
  </r>
  <r>
    <x v="11"/>
    <s v="İsim 60"/>
    <s v="01.01.2012"/>
    <x v="11"/>
    <x v="1"/>
    <x v="1"/>
    <x v="5"/>
    <s v="01.01.1972"/>
    <n v="53.155555555555559"/>
    <n v="2176.8000000000002"/>
    <m/>
    <n v="43536"/>
  </r>
  <r>
    <x v="11"/>
    <s v="İsim 61"/>
    <s v="01.01.2004"/>
    <x v="4"/>
    <x v="0"/>
    <x v="0"/>
    <x v="5"/>
    <s v="01.01.2000"/>
    <n v="24.747222222222224"/>
    <n v="2160.25"/>
    <m/>
    <n v="43205"/>
  </r>
  <r>
    <x v="11"/>
    <s v="İsim 62"/>
    <s v="01.01.2022"/>
    <x v="15"/>
    <x v="0"/>
    <x v="0"/>
    <x v="5"/>
    <s v="01.01.1979"/>
    <n v="46.052777777777777"/>
    <n v="1697.95"/>
    <m/>
    <n v="33959"/>
  </r>
  <r>
    <x v="11"/>
    <s v="İsim 63"/>
    <s v="01.01.2000"/>
    <x v="23"/>
    <x v="1"/>
    <x v="2"/>
    <x v="5"/>
    <s v="01.01.2004"/>
    <n v="20.68888888888889"/>
    <n v="1103.45"/>
    <m/>
    <n v="22069"/>
  </r>
  <r>
    <x v="11"/>
    <s v="İsim 64"/>
    <s v="01.01.2008"/>
    <x v="6"/>
    <x v="1"/>
    <x v="0"/>
    <x v="5"/>
    <s v="01.01.1993"/>
    <n v="31.847222222222221"/>
    <n v="1996.8000000000002"/>
    <m/>
    <n v="39936"/>
  </r>
  <r>
    <x v="11"/>
    <s v="İsim 65"/>
    <s v="01.01.2023"/>
    <x v="14"/>
    <x v="1"/>
    <x v="2"/>
    <x v="5"/>
    <s v="01.01.1990"/>
    <n v="34.891666666666666"/>
    <n v="2156.75"/>
    <m/>
    <n v="43135"/>
  </r>
  <r>
    <x v="11"/>
    <s v="İsim 66"/>
    <s v="01.01.1999"/>
    <x v="7"/>
    <x v="0"/>
    <x v="1"/>
    <x v="5"/>
    <s v="01.01.1998"/>
    <n v="26.774999999999999"/>
    <n v="1842.1000000000001"/>
    <m/>
    <n v="36842"/>
  </r>
  <r>
    <x v="11"/>
    <s v="İsim 67"/>
    <s v="01.01.2009"/>
    <x v="12"/>
    <x v="1"/>
    <x v="1"/>
    <x v="5"/>
    <s v="01.01.2001"/>
    <n v="23.730555555555554"/>
    <n v="2157.75"/>
    <m/>
    <n v="43155"/>
  </r>
  <r>
    <x v="11"/>
    <s v="İsim 68"/>
    <s v="01.01.2013"/>
    <x v="5"/>
    <x v="1"/>
    <x v="0"/>
    <x v="5"/>
    <s v="01.01.1970"/>
    <n v="55.18333333333333"/>
    <n v="1482.95"/>
    <m/>
    <n v="29659"/>
  </r>
  <r>
    <x v="11"/>
    <s v="İsim 69"/>
    <s v="01.01.2004"/>
    <x v="4"/>
    <x v="0"/>
    <x v="3"/>
    <x v="5"/>
    <s v="01.01.2000"/>
    <n v="24.747222222222224"/>
    <n v="1952.15"/>
    <m/>
    <n v="39043"/>
  </r>
  <r>
    <x v="11"/>
    <s v="İsim 70"/>
    <s v="01.01.2001"/>
    <x v="0"/>
    <x v="1"/>
    <x v="0"/>
    <x v="6"/>
    <s v="01.01.1992"/>
    <n v="32.863888888888887"/>
    <n v="1449"/>
    <m/>
    <n v="28980"/>
  </r>
  <r>
    <x v="11"/>
    <s v="İsim 71"/>
    <s v="01.01.2011"/>
    <x v="1"/>
    <x v="1"/>
    <x v="1"/>
    <x v="6"/>
    <s v="01.01.1978"/>
    <n v="47.06666666666667"/>
    <n v="1448.65"/>
    <m/>
    <n v="28973"/>
  </r>
  <r>
    <x v="11"/>
    <s v="İsim 72"/>
    <s v="01.01.2014"/>
    <x v="24"/>
    <x v="0"/>
    <x v="2"/>
    <x v="6"/>
    <s v="01.01.2004"/>
    <n v="20.68888888888889"/>
    <n v="2043.0500000000002"/>
    <m/>
    <n v="40861"/>
  </r>
  <r>
    <x v="11"/>
    <s v="İsim 73"/>
    <s v="01.01.2009"/>
    <x v="12"/>
    <x v="0"/>
    <x v="1"/>
    <x v="6"/>
    <s v="01.01.1981"/>
    <n v="44.022222222222226"/>
    <n v="1393.25"/>
    <m/>
    <n v="27865"/>
  </r>
  <r>
    <x v="11"/>
    <s v="İsim 74"/>
    <s v="01.01.2009"/>
    <x v="12"/>
    <x v="1"/>
    <x v="3"/>
    <x v="6"/>
    <s v="01.01.2002"/>
    <n v="22.716666666666665"/>
    <n v="917.15000000000009"/>
    <m/>
    <n v="18343"/>
  </r>
  <r>
    <x v="11"/>
    <s v="İsim 75"/>
    <s v="01.01.2014"/>
    <x v="24"/>
    <x v="1"/>
    <x v="0"/>
    <x v="6"/>
    <s v="01.01.1991"/>
    <n v="33.87777777777778"/>
    <n v="2099.9"/>
    <m/>
    <n v="41998"/>
  </r>
  <r>
    <x v="11"/>
    <s v="İsim 76"/>
    <s v="01.01.2017"/>
    <x v="21"/>
    <x v="1"/>
    <x v="3"/>
    <x v="6"/>
    <s v="01.01.1996"/>
    <n v="28.805555555555557"/>
    <n v="1070.7"/>
    <m/>
    <n v="21414"/>
  </r>
  <r>
    <x v="11"/>
    <s v="İsim 77"/>
    <s v="01.01.2013"/>
    <x v="5"/>
    <x v="0"/>
    <x v="1"/>
    <x v="6"/>
    <s v="01.01.1988"/>
    <n v="36.922222222222224"/>
    <n v="1464.9"/>
    <m/>
    <n v="29298"/>
  </r>
  <r>
    <x v="11"/>
    <s v="İsim 78"/>
    <s v="01.01.2001"/>
    <x v="0"/>
    <x v="0"/>
    <x v="1"/>
    <x v="6"/>
    <s v="01.01.1992"/>
    <n v="32.863888888888887"/>
    <n v="1231.6500000000001"/>
    <m/>
    <n v="24633"/>
  </r>
  <r>
    <x v="11"/>
    <s v="İsim 79"/>
    <s v="01.01.2018"/>
    <x v="20"/>
    <x v="1"/>
    <x v="3"/>
    <x v="7"/>
    <s v="01.01.2002"/>
    <n v="22.716666666666665"/>
    <n v="1349.25"/>
    <m/>
    <n v="26985"/>
  </r>
  <r>
    <x v="11"/>
    <s v="İsim 80"/>
    <s v="01.01.2006"/>
    <x v="17"/>
    <x v="1"/>
    <x v="0"/>
    <x v="7"/>
    <s v="01.01.1997"/>
    <n v="27.788888888888888"/>
    <n v="1774.5"/>
    <m/>
    <n v="35490"/>
  </r>
  <r>
    <x v="11"/>
    <s v="İsim 81"/>
    <s v="01.01.2005"/>
    <x v="2"/>
    <x v="0"/>
    <x v="2"/>
    <x v="7"/>
    <s v="01.01.1982"/>
    <n v="43.008333333333333"/>
    <n v="1607.5"/>
    <m/>
    <n v="32150"/>
  </r>
  <r>
    <x v="11"/>
    <s v="İsim 82"/>
    <s v="01.01.2004"/>
    <x v="4"/>
    <x v="1"/>
    <x v="1"/>
    <x v="7"/>
    <s v="01.01.1976"/>
    <n v="49.097222222222221"/>
    <n v="1739.8500000000001"/>
    <m/>
    <n v="34797"/>
  </r>
  <r>
    <x v="11"/>
    <s v="İsim 83"/>
    <s v="01.01.2016"/>
    <x v="18"/>
    <x v="0"/>
    <x v="2"/>
    <x v="7"/>
    <s v="01.01.1988"/>
    <n v="36.922222222222224"/>
    <n v="2215.9"/>
    <m/>
    <n v="44318"/>
  </r>
  <r>
    <x v="11"/>
    <s v="İsim 84"/>
    <s v="01.01.2023"/>
    <x v="14"/>
    <x v="0"/>
    <x v="1"/>
    <x v="7"/>
    <s v="01.01.1975"/>
    <n v="50.111111111111114"/>
    <n v="1445.45"/>
    <m/>
    <n v="28909"/>
  </r>
  <r>
    <x v="11"/>
    <s v="İsim 85"/>
    <s v="01.01.2009"/>
    <x v="12"/>
    <x v="0"/>
    <x v="3"/>
    <x v="7"/>
    <s v="01.01.1993"/>
    <n v="31.847222222222221"/>
    <n v="1750.95"/>
    <m/>
    <n v="35019"/>
  </r>
  <r>
    <x v="11"/>
    <s v="İsim 86"/>
    <s v="01.01.2008"/>
    <x v="6"/>
    <x v="0"/>
    <x v="1"/>
    <x v="7"/>
    <s v="01.01.1982"/>
    <n v="43.008333333333333"/>
    <n v="1344.7"/>
    <m/>
    <n v="26894"/>
  </r>
  <r>
    <x v="11"/>
    <s v="İsim 87"/>
    <s v="01.01.2011"/>
    <x v="1"/>
    <x v="0"/>
    <x v="2"/>
    <x v="7"/>
    <s v="01.01.1977"/>
    <n v="48.080555555555556"/>
    <n v="1836.9"/>
    <m/>
    <n v="36738"/>
  </r>
  <r>
    <x v="11"/>
    <s v="İsim 88"/>
    <s v="01.01.2009"/>
    <x v="12"/>
    <x v="1"/>
    <x v="3"/>
    <x v="7"/>
    <s v="01.01.1990"/>
    <n v="34.891666666666666"/>
    <n v="1427.5"/>
    <m/>
    <n v="28550"/>
  </r>
  <r>
    <x v="11"/>
    <s v="İsim 89"/>
    <s v="01.01.2021"/>
    <x v="16"/>
    <x v="1"/>
    <x v="3"/>
    <x v="7"/>
    <s v="01.01.1977"/>
    <n v="48.080555555555556"/>
    <n v="1342.9"/>
    <m/>
    <n v="26858"/>
  </r>
  <r>
    <x v="11"/>
    <s v="İsim 90"/>
    <s v="01.01.2022"/>
    <x v="15"/>
    <x v="0"/>
    <x v="0"/>
    <x v="8"/>
    <s v="01.01.1985"/>
    <n v="39.963888888888889"/>
    <n v="1619.5"/>
    <n v="19434"/>
    <n v="32390"/>
  </r>
  <r>
    <x v="11"/>
    <s v="İsim 91"/>
    <s v="01.01.2004"/>
    <x v="4"/>
    <x v="1"/>
    <x v="3"/>
    <x v="8"/>
    <s v="01.01.1975"/>
    <n v="50.111111111111114"/>
    <n v="992.45"/>
    <n v="11909.4"/>
    <n v="19849"/>
  </r>
  <r>
    <x v="11"/>
    <s v="İsim 92"/>
    <s v="01.01.2018"/>
    <x v="20"/>
    <x v="0"/>
    <x v="0"/>
    <x v="8"/>
    <s v="01.01.2006"/>
    <n v="18.658333333333335"/>
    <n v="1257.2"/>
    <n v="15086.4"/>
    <n v="25144"/>
  </r>
  <r>
    <x v="11"/>
    <s v="İsim 93"/>
    <s v="01.01.2020"/>
    <x v="22"/>
    <x v="0"/>
    <x v="1"/>
    <x v="8"/>
    <s v="01.01.1998"/>
    <n v="26.774999999999999"/>
    <n v="987.6"/>
    <n v="11851.199999999999"/>
    <n v="19752"/>
  </r>
  <r>
    <x v="11"/>
    <s v="İsim 94"/>
    <s v="01.01.1999"/>
    <x v="7"/>
    <x v="0"/>
    <x v="2"/>
    <x v="8"/>
    <s v="01.01.2006"/>
    <n v="18.658333333333335"/>
    <n v="2097.65"/>
    <n v="25171.8"/>
    <n v="41953"/>
  </r>
  <r>
    <x v="11"/>
    <s v="İsim 95"/>
    <s v="01.01.2021"/>
    <x v="16"/>
    <x v="0"/>
    <x v="1"/>
    <x v="8"/>
    <s v="01.01.1974"/>
    <n v="51.125"/>
    <n v="985.95"/>
    <n v="11831.4"/>
    <n v="19719"/>
  </r>
  <r>
    <x v="11"/>
    <s v="İsim 96"/>
    <s v="01.01.2003"/>
    <x v="10"/>
    <x v="1"/>
    <x v="3"/>
    <x v="8"/>
    <s v="01.01.2006"/>
    <n v="18.658333333333335"/>
    <n v="1218.05"/>
    <n v="14616.6"/>
    <n v="24361"/>
  </r>
  <r>
    <x v="11"/>
    <s v="İsim 97"/>
    <s v="01.01.2013"/>
    <x v="5"/>
    <x v="1"/>
    <x v="0"/>
    <x v="8"/>
    <s v="01.01.1985"/>
    <n v="39.963888888888889"/>
    <n v="2046.8000000000002"/>
    <n v="24561.599999999999"/>
    <n v="40936"/>
  </r>
  <r>
    <x v="11"/>
    <s v="İsim 98"/>
    <s v="01.01.2013"/>
    <x v="5"/>
    <x v="0"/>
    <x v="1"/>
    <x v="8"/>
    <s v="01.01.1998"/>
    <n v="26.774999999999999"/>
    <n v="1170.1000000000001"/>
    <n v="14041.199999999999"/>
    <n v="234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6F51D5-C02F-4870-831F-6A5461413274}" name="PivotTable9" cacheId="91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 chartFormat="10">
  <location ref="N31:O56" firstHeaderRow="1" firstDataRow="1" firstDataCol="1"/>
  <pivotFields count="12">
    <pivotField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dataField="1" showAll="0"/>
    <pivotField showAll="0"/>
    <pivotField axis="axisRow" numFmtId="1" showAll="0">
      <items count="26">
        <item x="9"/>
        <item x="14"/>
        <item x="15"/>
        <item x="16"/>
        <item x="22"/>
        <item x="13"/>
        <item x="20"/>
        <item x="21"/>
        <item x="18"/>
        <item x="24"/>
        <item x="5"/>
        <item x="11"/>
        <item x="1"/>
        <item x="8"/>
        <item x="12"/>
        <item x="6"/>
        <item x="19"/>
        <item x="17"/>
        <item x="2"/>
        <item x="4"/>
        <item x="10"/>
        <item x="3"/>
        <item x="0"/>
        <item x="23"/>
        <item x="7"/>
        <item t="default"/>
      </items>
    </pivotField>
    <pivotField showAll="0"/>
    <pivotField showAll="0"/>
    <pivotField showAll="0"/>
    <pivotField showAll="0"/>
    <pivotField numFmtId="1" showAll="0"/>
    <pivotField numFmtId="1" showAll="0"/>
    <pivotField showAll="0"/>
    <pivotField numFmtId="3" showAll="0"/>
  </pivotFields>
  <rowFields count="1">
    <field x="3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rowItems>
  <colItems count="1">
    <i/>
  </colItems>
  <dataFields count="1">
    <dataField name="Say Kişi isimleri" fld="1" subtotal="count" baseField="0" baseItem="0"/>
  </dataFields>
  <chartFormats count="1"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494849-478F-42BB-A3FD-1205994673C9}" name="PivotTable8" cacheId="91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15">
  <location ref="N25:P26" firstHeaderRow="0" firstDataRow="1" firstDataCol="0"/>
  <pivotFields count="12">
    <pivotField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numFmtId="1" showAll="0"/>
    <pivotField showAll="0"/>
    <pivotField showAll="0"/>
    <pivotField showAll="0"/>
    <pivotField showAll="0"/>
    <pivotField numFmtId="1" showAll="0"/>
    <pivotField dataField="1" numFmtId="1" showAll="0"/>
    <pivotField dataField="1" showAll="0"/>
    <pivotField dataField="1" numFmtId="3" showAll="0"/>
  </pivotFields>
  <rowItems count="1">
    <i/>
  </rowItems>
  <colFields count="1">
    <field x="-2"/>
  </colFields>
  <colItems count="3">
    <i>
      <x/>
    </i>
    <i i="1">
      <x v="1"/>
    </i>
    <i i="2">
      <x v="2"/>
    </i>
  </colItems>
  <dataFields count="3">
    <dataField name="Maaş." fld="11" baseField="0" baseItem="1" numFmtId="44"/>
    <dataField name="Fazla Mesai " fld="10" baseField="0" baseItem="1" numFmtId="44"/>
    <dataField name="Bonus " fld="9" baseField="0" baseItem="2" numFmtId="44"/>
  </dataFields>
  <formats count="3">
    <format dxfId="224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22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22">
      <pivotArea outline="0" collapsedLevelsAreSubtotals="1" fieldPosition="0"/>
    </format>
  </formats>
  <chartFormats count="6">
    <chartFormat chart="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" format="9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" format="10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1948EC-9F12-422C-9E01-69B7B7F363BE}" name="PivotTable7" cacheId="91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N20:N21" firstHeaderRow="1" firstDataRow="1" firstDataCol="0"/>
  <pivotFields count="12">
    <pivotField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numFmtId="1" showAll="0"/>
    <pivotField showAll="0"/>
    <pivotField showAll="0"/>
    <pivotField showAll="0"/>
    <pivotField showAll="0"/>
    <pivotField numFmtId="1" showAll="0"/>
    <pivotField numFmtId="1" showAll="0"/>
    <pivotField showAll="0"/>
    <pivotField dataField="1" numFmtId="3" showAll="0"/>
  </pivotFields>
  <rowItems count="1">
    <i/>
  </rowItems>
  <colItems count="1">
    <i/>
  </colItems>
  <dataFields count="1">
    <dataField name="Toplam Maaş" fld="11" baseField="0" baseItem="16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90DF97-F10B-468C-845D-B2A99A063B2B}" name="PivotTable6" cacheId="91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 chartFormat="8">
  <location ref="N15:O17" firstHeaderRow="1" firstDataRow="1" firstDataCol="1"/>
  <pivotFields count="12">
    <pivotField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dataField="1" showAll="0"/>
    <pivotField showAll="0"/>
    <pivotField numFmtId="1"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numFmtId="1" showAll="0"/>
    <pivotField numFmtId="1" showAll="0"/>
    <pivotField showAll="0"/>
    <pivotField numFmtId="3" showAll="0"/>
  </pivotFields>
  <rowFields count="1">
    <field x="4"/>
  </rowFields>
  <rowItems count="2">
    <i>
      <x/>
    </i>
    <i>
      <x v="1"/>
    </i>
  </rowItems>
  <colItems count="1">
    <i/>
  </colItems>
  <dataFields count="1">
    <dataField name="Say Kişi isimleri" fld="1" subtotal="count" baseField="0" baseItem="0"/>
  </dataFields>
  <chartFormats count="3"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83A9A9-C6D5-4E9D-A986-BE611D0BD414}" name="PivotTable5" cacheId="91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N12:N13" firstHeaderRow="1" firstDataRow="1" firstDataCol="0"/>
  <pivotFields count="12">
    <pivotField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dataField="1" showAll="0"/>
    <pivotField showAll="0"/>
    <pivotField numFmtId="1" showAll="0"/>
    <pivotField showAll="0"/>
    <pivotField showAll="0"/>
    <pivotField showAll="0"/>
    <pivotField showAll="0"/>
    <pivotField numFmtId="1" showAll="0"/>
    <pivotField numFmtId="1" showAll="0"/>
    <pivotField showAll="0"/>
    <pivotField numFmtId="3" showAll="0"/>
  </pivotFields>
  <rowItems count="1">
    <i/>
  </rowItems>
  <colItems count="1">
    <i/>
  </colItems>
  <dataFields count="1">
    <dataField name="Say Kişi isimleri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B87905-0E98-4FA0-84D0-DC00ECBA71FE}" name="PivotTable4" cacheId="91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8">
  <location ref="N60:O65" firstHeaderRow="1" firstDataRow="1" firstDataCol="1"/>
  <pivotFields count="12">
    <pivotField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dataField="1" showAll="0"/>
    <pivotField numFmtId="1" showAll="0"/>
    <pivotField showAll="0"/>
    <pivotField axis="axisRow" showAll="0">
      <items count="5">
        <item x="0"/>
        <item x="3"/>
        <item x="2"/>
        <item x="1"/>
        <item t="default"/>
      </items>
    </pivotField>
    <pivotField showAll="0"/>
    <pivotField showAll="0"/>
    <pivotField numFmtId="1" showAll="0"/>
    <pivotField numFmtId="1" showAll="0"/>
    <pivotField showAll="0"/>
    <pivotField numFmtId="3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ay Başlangıç yılı" fld="2" subtotal="count" baseField="0" baseItem="0"/>
  </dataFields>
  <chartFormats count="1"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24A497-3F8B-4822-8239-AB8D07467AAA}" name="PivotTable3" cacheId="91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N28:N29" firstHeaderRow="1" firstDataRow="1" firstDataCol="0"/>
  <pivotFields count="12">
    <pivotField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numFmtId="1" showAll="0"/>
    <pivotField showAll="0"/>
    <pivotField showAll="0"/>
    <pivotField showAll="0"/>
    <pivotField showAll="0"/>
    <pivotField dataField="1" numFmtId="1" showAll="0"/>
    <pivotField numFmtId="1" showAll="0"/>
    <pivotField showAll="0"/>
    <pivotField numFmtId="3" showAll="0"/>
  </pivotFields>
  <rowItems count="1">
    <i/>
  </rowItems>
  <colItems count="1">
    <i/>
  </colItems>
  <dataFields count="1">
    <dataField name="Ortalama Yaş" fld="8" subtotal="average" baseField="0" baseItem="16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E31C13-DFC6-4159-B4B8-FA4E16DFE950}" name="PivotTable2" cacheId="91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>
  <location ref="N69:O78" firstHeaderRow="1" firstDataRow="1" firstDataCol="1"/>
  <pivotFields count="12">
    <pivotField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dataField="1" showAll="0"/>
    <pivotField numFmtId="1" showAll="0"/>
    <pivotField showAll="0"/>
    <pivotField showAll="0"/>
    <pivotField axis="axisRow" showAll="0" sortType="descending">
      <items count="10">
        <item x="0"/>
        <item x="1"/>
        <item x="2"/>
        <item x="3"/>
        <item x="4"/>
        <item x="5"/>
        <item x="6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1" showAll="0"/>
    <pivotField numFmtId="1" showAll="0"/>
    <pivotField showAll="0"/>
    <pivotField numFmtId="3" showAll="0"/>
  </pivotFields>
  <rowFields count="1">
    <field x="6"/>
  </rowFields>
  <rowItems count="9">
    <i>
      <x v="4"/>
    </i>
    <i>
      <x v="5"/>
    </i>
    <i>
      <x v="2"/>
    </i>
    <i>
      <x v="1"/>
    </i>
    <i>
      <x v="7"/>
    </i>
    <i>
      <x v="6"/>
    </i>
    <i>
      <x v="3"/>
    </i>
    <i>
      <x/>
    </i>
    <i>
      <x v="8"/>
    </i>
  </rowItems>
  <colItems count="1">
    <i/>
  </colItems>
  <dataFields count="1">
    <dataField name="Say Başlangıç yılı" fld="2" subtotal="count" baseField="6" baseItem="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Aylar1" xr10:uid="{CD4A0E30-0859-4BF5-8B8D-4D823B46E193}" sourceName="Aylar">
  <pivotTables>
    <pivotTable tabId="2" name="PivotTable5"/>
    <pivotTable tabId="2" name="PivotTable2"/>
    <pivotTable tabId="2" name="PivotTable3"/>
    <pivotTable tabId="2" name="PivotTable4"/>
    <pivotTable tabId="2" name="PivotTable6"/>
    <pivotTable tabId="2" name="PivotTable7"/>
    <pivotTable tabId="2" name="PivotTable8"/>
    <pivotTable tabId="2" name="PivotTable9"/>
  </pivotTables>
  <data>
    <tabular pivotCacheId="1365108694">
      <items count="12">
        <i x="0"/>
        <i x="1"/>
        <i x="2" s="1"/>
        <i x="3"/>
        <i x="4"/>
        <i x="5"/>
        <i x="6"/>
        <i x="7"/>
        <i x="8"/>
        <i x="9"/>
        <i x="10"/>
        <i x="1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ylar 1" xr10:uid="{1B77FC3C-9D00-47E2-B259-30AC23BC3801}" cache="Dilimleyici_Aylar1" caption="Aylar" columnCount="12" showCaption="0" style="Dilimleyici Stili 1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Normal="100" workbookViewId="0">
      <selection activeCell="AB20" sqref="AB20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9BE5-D4D8-4E16-9719-533CFEBD56B7}">
  <dimension ref="A1"/>
  <sheetViews>
    <sheetView workbookViewId="0">
      <selection activeCell="A7" sqref="A7:S7"/>
    </sheetView>
  </sheetViews>
  <sheetFormatPr defaultRowHeight="23.25" x14ac:dyDescent="0.35"/>
  <cols>
    <col min="1" max="16384" width="9.140625" style="10"/>
  </cols>
  <sheetData>
    <row r="1" spans="1:1" x14ac:dyDescent="0.35">
      <c r="A1" s="9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26836-ED8F-4F5C-95D6-FAEF63E947C4}">
  <dimension ref="A3:Q1169"/>
  <sheetViews>
    <sheetView topLeftCell="A1051" workbookViewId="0">
      <selection activeCell="A1074" sqref="A1072:XFD1074"/>
    </sheetView>
  </sheetViews>
  <sheetFormatPr defaultRowHeight="15" x14ac:dyDescent="0.25"/>
  <cols>
    <col min="2" max="2" width="11.28515625" bestFit="1" customWidth="1"/>
    <col min="3" max="3" width="14.85546875" customWidth="1"/>
    <col min="4" max="5" width="12.28515625" customWidth="1"/>
    <col min="6" max="6" width="12.5703125" customWidth="1"/>
    <col min="7" max="7" width="13.42578125" customWidth="1"/>
    <col min="8" max="8" width="13.28515625" customWidth="1"/>
    <col min="9" max="11" width="16" customWidth="1"/>
    <col min="12" max="12" width="16.7109375" customWidth="1"/>
    <col min="13" max="13" width="12.5703125" bestFit="1" customWidth="1"/>
    <col min="14" max="14" width="16" bestFit="1" customWidth="1"/>
    <col min="15" max="15" width="14.85546875" bestFit="1" customWidth="1"/>
    <col min="16" max="16" width="10.140625" bestFit="1" customWidth="1"/>
    <col min="17" max="17" width="17.140625" bestFit="1" customWidth="1"/>
    <col min="18" max="18" width="16" bestFit="1" customWidth="1"/>
    <col min="19" max="19" width="14.85546875" bestFit="1" customWidth="1"/>
    <col min="20" max="38" width="17.140625" bestFit="1" customWidth="1"/>
    <col min="39" max="39" width="13.5703125" bestFit="1" customWidth="1"/>
  </cols>
  <sheetData>
    <row r="3" spans="1:15" x14ac:dyDescent="0.25">
      <c r="B3" t="s">
        <v>196</v>
      </c>
    </row>
    <row r="4" spans="1:15" x14ac:dyDescent="0.25">
      <c r="B4" t="s">
        <v>12</v>
      </c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</row>
    <row r="5" spans="1:15" x14ac:dyDescent="0.25">
      <c r="B5" t="s">
        <v>197</v>
      </c>
      <c r="C5">
        <v>5</v>
      </c>
      <c r="D5">
        <v>1</v>
      </c>
      <c r="E5">
        <v>3</v>
      </c>
      <c r="F5">
        <v>0</v>
      </c>
      <c r="G5">
        <v>3</v>
      </c>
      <c r="H5">
        <v>6</v>
      </c>
      <c r="I5">
        <v>2</v>
      </c>
      <c r="J5">
        <v>3</v>
      </c>
      <c r="K5">
        <v>0</v>
      </c>
      <c r="L5">
        <v>1</v>
      </c>
      <c r="M5">
        <v>3</v>
      </c>
      <c r="N5">
        <v>7</v>
      </c>
    </row>
    <row r="6" spans="1:15" x14ac:dyDescent="0.25">
      <c r="B6" t="s">
        <v>198</v>
      </c>
      <c r="C6">
        <v>-2</v>
      </c>
      <c r="D6">
        <v>-6</v>
      </c>
      <c r="E6">
        <v>-4</v>
      </c>
      <c r="F6">
        <v>-3</v>
      </c>
      <c r="G6">
        <v>-3</v>
      </c>
      <c r="H6">
        <v>-5</v>
      </c>
      <c r="I6">
        <v>-4</v>
      </c>
      <c r="J6">
        <v>-1</v>
      </c>
      <c r="K6">
        <v>-4</v>
      </c>
      <c r="L6">
        <v>0</v>
      </c>
      <c r="M6">
        <v>-5</v>
      </c>
      <c r="N6">
        <v>-3</v>
      </c>
    </row>
    <row r="11" spans="1:15" x14ac:dyDescent="0.25">
      <c r="A11" t="s">
        <v>12</v>
      </c>
      <c r="B11" t="s">
        <v>13</v>
      </c>
      <c r="C11" t="s">
        <v>152</v>
      </c>
      <c r="D11" t="s">
        <v>195</v>
      </c>
      <c r="E11" t="s">
        <v>188</v>
      </c>
      <c r="F11" t="s">
        <v>141</v>
      </c>
      <c r="G11" t="s">
        <v>142</v>
      </c>
      <c r="H11" t="s">
        <v>153</v>
      </c>
      <c r="I11" t="s">
        <v>182</v>
      </c>
      <c r="J11" t="s">
        <v>192</v>
      </c>
      <c r="K11" t="s">
        <v>193</v>
      </c>
      <c r="L11" t="s">
        <v>187</v>
      </c>
    </row>
    <row r="12" spans="1:15" x14ac:dyDescent="0.25">
      <c r="A12" s="11" t="s">
        <v>0</v>
      </c>
      <c r="B12" t="s">
        <v>14</v>
      </c>
      <c r="C12" t="s">
        <v>112</v>
      </c>
      <c r="D12" s="2">
        <f ca="1">_xlfn.DAYS(TODAY(),C12)/360</f>
        <v>23.730555555555554</v>
      </c>
      <c r="E12" s="2" t="s">
        <v>190</v>
      </c>
      <c r="F12" t="s">
        <v>137</v>
      </c>
      <c r="G12" t="s">
        <v>146</v>
      </c>
      <c r="H12" t="s">
        <v>170</v>
      </c>
      <c r="I12" s="2">
        <f ca="1">_xlfn.DAYS(TODAY(),H12)/360</f>
        <v>49.097222222222221</v>
      </c>
      <c r="J12" s="2">
        <f>0.05*L12</f>
        <v>1740.8500000000001</v>
      </c>
      <c r="K12" s="2"/>
      <c r="L12" s="3">
        <v>34817</v>
      </c>
      <c r="N12" t="s">
        <v>191</v>
      </c>
    </row>
    <row r="13" spans="1:15" x14ac:dyDescent="0.25">
      <c r="A13" t="s">
        <v>0</v>
      </c>
      <c r="B13" t="s">
        <v>15</v>
      </c>
      <c r="C13" t="s">
        <v>118</v>
      </c>
      <c r="D13" s="2">
        <f ca="1">_xlfn.DAYS(TODAY(),C13)/360</f>
        <v>13.58611111111111</v>
      </c>
      <c r="E13" s="2" t="s">
        <v>190</v>
      </c>
      <c r="F13" t="s">
        <v>140</v>
      </c>
      <c r="G13" t="s">
        <v>146</v>
      </c>
      <c r="H13" t="s">
        <v>176</v>
      </c>
      <c r="I13" s="2">
        <f ca="1">_xlfn.DAYS(TODAY(),H13)/360</f>
        <v>52.138888888888886</v>
      </c>
      <c r="J13" s="2">
        <f>0.05*L13</f>
        <v>901.1</v>
      </c>
      <c r="K13" s="2"/>
      <c r="L13" s="3">
        <v>18022</v>
      </c>
      <c r="N13" s="6">
        <v>95</v>
      </c>
    </row>
    <row r="14" spans="1:15" x14ac:dyDescent="0.25">
      <c r="A14" t="s">
        <v>0</v>
      </c>
      <c r="B14" t="s">
        <v>16</v>
      </c>
      <c r="C14" t="s">
        <v>122</v>
      </c>
      <c r="D14" s="2">
        <f ca="1">_xlfn.DAYS(TODAY(),C14)/360</f>
        <v>19.672222222222221</v>
      </c>
      <c r="E14" s="2" t="s">
        <v>189</v>
      </c>
      <c r="F14" t="s">
        <v>139</v>
      </c>
      <c r="G14" t="s">
        <v>146</v>
      </c>
      <c r="H14" t="s">
        <v>117</v>
      </c>
      <c r="I14" s="2">
        <f ca="1">_xlfn.DAYS(TODAY(),H14)/360</f>
        <v>25.761111111111113</v>
      </c>
      <c r="J14" s="2">
        <f>0.05*L14</f>
        <v>1591.1000000000001</v>
      </c>
      <c r="K14" s="2"/>
      <c r="L14" s="3">
        <v>31822</v>
      </c>
      <c r="M14" s="3"/>
    </row>
    <row r="15" spans="1:15" x14ac:dyDescent="0.25">
      <c r="A15" t="s">
        <v>0</v>
      </c>
      <c r="B15" t="s">
        <v>17</v>
      </c>
      <c r="C15" t="s">
        <v>114</v>
      </c>
      <c r="D15" s="2">
        <f ca="1">_xlfn.DAYS(TODAY(),C15)/360</f>
        <v>22.716666666666665</v>
      </c>
      <c r="E15" s="2" t="s">
        <v>190</v>
      </c>
      <c r="F15" t="s">
        <v>137</v>
      </c>
      <c r="G15" t="s">
        <v>146</v>
      </c>
      <c r="H15" t="s">
        <v>166</v>
      </c>
      <c r="I15" s="2">
        <f ca="1">_xlfn.DAYS(TODAY(),H15)/360</f>
        <v>27.788888888888888</v>
      </c>
      <c r="J15" s="2">
        <f>0.05*L15</f>
        <v>962.90000000000009</v>
      </c>
      <c r="K15" s="2"/>
      <c r="L15" s="3">
        <v>19258</v>
      </c>
      <c r="M15" s="3"/>
      <c r="N15" s="4" t="s">
        <v>183</v>
      </c>
      <c r="O15" t="s">
        <v>191</v>
      </c>
    </row>
    <row r="16" spans="1:15" x14ac:dyDescent="0.25">
      <c r="A16" t="s">
        <v>0</v>
      </c>
      <c r="B16" t="s">
        <v>18</v>
      </c>
      <c r="C16" t="s">
        <v>115</v>
      </c>
      <c r="D16" s="2">
        <f ca="1">_xlfn.DAYS(TODAY(),C16)/360</f>
        <v>20.68888888888889</v>
      </c>
      <c r="E16" s="2" t="s">
        <v>190</v>
      </c>
      <c r="F16" t="s">
        <v>138</v>
      </c>
      <c r="G16" t="s">
        <v>146</v>
      </c>
      <c r="H16" t="s">
        <v>162</v>
      </c>
      <c r="I16" s="2">
        <f ca="1">_xlfn.DAYS(TODAY(),H16)/360</f>
        <v>35.905555555555559</v>
      </c>
      <c r="J16" s="2">
        <f>0.05*L16</f>
        <v>2216.2000000000003</v>
      </c>
      <c r="K16" s="2"/>
      <c r="L16" s="3">
        <v>44324</v>
      </c>
      <c r="M16" s="3"/>
      <c r="N16" s="5" t="s">
        <v>190</v>
      </c>
      <c r="O16" s="6">
        <v>58</v>
      </c>
    </row>
    <row r="17" spans="1:17" x14ac:dyDescent="0.25">
      <c r="A17" t="s">
        <v>0</v>
      </c>
      <c r="B17" t="s">
        <v>19</v>
      </c>
      <c r="C17" t="s">
        <v>121</v>
      </c>
      <c r="D17" s="2">
        <f ca="1">_xlfn.DAYS(TODAY(),C17)/360</f>
        <v>11.555555555555555</v>
      </c>
      <c r="E17" s="2" t="s">
        <v>189</v>
      </c>
      <c r="F17" t="s">
        <v>137</v>
      </c>
      <c r="G17" t="s">
        <v>146</v>
      </c>
      <c r="H17" t="s">
        <v>172</v>
      </c>
      <c r="I17" s="2">
        <f ca="1">_xlfn.DAYS(TODAY(),H17)/360</f>
        <v>39.963888888888889</v>
      </c>
      <c r="J17" s="2">
        <f>0.05*L17</f>
        <v>1585.7</v>
      </c>
      <c r="K17" s="2"/>
      <c r="L17" s="3">
        <v>31714</v>
      </c>
      <c r="M17" s="3"/>
      <c r="N17" s="5" t="s">
        <v>189</v>
      </c>
      <c r="O17" s="6">
        <v>37</v>
      </c>
    </row>
    <row r="18" spans="1:17" x14ac:dyDescent="0.25">
      <c r="A18" t="s">
        <v>0</v>
      </c>
      <c r="B18" t="s">
        <v>20</v>
      </c>
      <c r="C18" t="s">
        <v>133</v>
      </c>
      <c r="D18" s="2">
        <f ca="1">_xlfn.DAYS(TODAY(),C18)/360</f>
        <v>16.630555555555556</v>
      </c>
      <c r="E18" s="2" t="s">
        <v>190</v>
      </c>
      <c r="F18" t="s">
        <v>137</v>
      </c>
      <c r="G18" t="s">
        <v>146</v>
      </c>
      <c r="H18" t="s">
        <v>160</v>
      </c>
      <c r="I18" s="2">
        <f ca="1">_xlfn.DAYS(TODAY(),H18)/360</f>
        <v>33.87777777777778</v>
      </c>
      <c r="J18" s="2">
        <f>0.05*L18</f>
        <v>1345.95</v>
      </c>
      <c r="K18" s="2"/>
      <c r="L18" s="3">
        <v>26919</v>
      </c>
      <c r="M18" s="3"/>
    </row>
    <row r="19" spans="1:17" x14ac:dyDescent="0.25">
      <c r="A19" t="s">
        <v>0</v>
      </c>
      <c r="B19" t="s">
        <v>21</v>
      </c>
      <c r="C19" t="s">
        <v>117</v>
      </c>
      <c r="D19" s="2">
        <f ca="1">_xlfn.DAYS(TODAY(),C19)/360</f>
        <v>25.761111111111113</v>
      </c>
      <c r="E19" s="2" t="s">
        <v>190</v>
      </c>
      <c r="F19" t="s">
        <v>139</v>
      </c>
      <c r="G19" t="s">
        <v>146</v>
      </c>
      <c r="H19" t="s">
        <v>163</v>
      </c>
      <c r="I19" s="2">
        <f ca="1">_xlfn.DAYS(TODAY(),H19)/360</f>
        <v>32.863888888888887</v>
      </c>
      <c r="J19" s="2">
        <f>0.05*L19</f>
        <v>2242.8000000000002</v>
      </c>
      <c r="K19" s="2"/>
      <c r="L19" s="3">
        <v>44856</v>
      </c>
      <c r="M19" s="3"/>
    </row>
    <row r="20" spans="1:17" x14ac:dyDescent="0.25">
      <c r="A20" t="s">
        <v>0</v>
      </c>
      <c r="B20" t="s">
        <v>22</v>
      </c>
      <c r="C20" t="s">
        <v>115</v>
      </c>
      <c r="D20" s="2">
        <f ca="1">_xlfn.DAYS(TODAY(),C20)/360</f>
        <v>20.68888888888889</v>
      </c>
      <c r="E20" s="2" t="s">
        <v>190</v>
      </c>
      <c r="F20" t="s">
        <v>138</v>
      </c>
      <c r="G20" t="s">
        <v>146</v>
      </c>
      <c r="H20" t="s">
        <v>161</v>
      </c>
      <c r="I20" s="2">
        <f ca="1">_xlfn.DAYS(TODAY(),H20)/360</f>
        <v>29.819444444444443</v>
      </c>
      <c r="J20" s="2">
        <f>0.05*L20</f>
        <v>2240.75</v>
      </c>
      <c r="K20" s="2"/>
      <c r="L20" s="3">
        <v>44815</v>
      </c>
      <c r="M20" s="3"/>
      <c r="N20" t="s">
        <v>194</v>
      </c>
    </row>
    <row r="21" spans="1:17" x14ac:dyDescent="0.25">
      <c r="A21" t="s">
        <v>0</v>
      </c>
      <c r="B21" t="s">
        <v>23</v>
      </c>
      <c r="C21" t="s">
        <v>114</v>
      </c>
      <c r="D21" s="2">
        <f ca="1">_xlfn.DAYS(TODAY(),C21)/360</f>
        <v>22.716666666666665</v>
      </c>
      <c r="E21" s="2" t="s">
        <v>190</v>
      </c>
      <c r="F21" t="s">
        <v>140</v>
      </c>
      <c r="G21" t="s">
        <v>149</v>
      </c>
      <c r="H21" t="s">
        <v>170</v>
      </c>
      <c r="I21" s="2">
        <f ca="1">_xlfn.DAYS(TODAY(),H21)/360</f>
        <v>49.097222222222221</v>
      </c>
      <c r="J21" s="2">
        <f>0.05*L21</f>
        <v>983.15000000000009</v>
      </c>
      <c r="K21" s="2">
        <f>0.3*L21</f>
        <v>5898.9</v>
      </c>
      <c r="L21" s="3">
        <v>19663</v>
      </c>
      <c r="M21" s="3"/>
      <c r="N21" s="3">
        <v>3067787</v>
      </c>
    </row>
    <row r="22" spans="1:17" x14ac:dyDescent="0.25">
      <c r="A22" t="s">
        <v>0</v>
      </c>
      <c r="B22" t="s">
        <v>24</v>
      </c>
      <c r="C22" t="s">
        <v>122</v>
      </c>
      <c r="D22" s="2">
        <f ca="1">_xlfn.DAYS(TODAY(),C22)/360</f>
        <v>19.672222222222221</v>
      </c>
      <c r="E22" s="2" t="s">
        <v>190</v>
      </c>
      <c r="F22" t="s">
        <v>138</v>
      </c>
      <c r="G22" t="s">
        <v>149</v>
      </c>
      <c r="H22" t="s">
        <v>173</v>
      </c>
      <c r="I22" s="2">
        <f ca="1">_xlfn.DAYS(TODAY(),H22)/360</f>
        <v>51.125</v>
      </c>
      <c r="J22" s="2">
        <f>0.05*L22</f>
        <v>1168.1500000000001</v>
      </c>
      <c r="K22" s="2">
        <f t="shared" ref="K22:K31" si="0">0.3*L22</f>
        <v>7008.9</v>
      </c>
      <c r="L22" s="3">
        <v>23363</v>
      </c>
      <c r="M22" s="3"/>
      <c r="N22" s="3"/>
    </row>
    <row r="23" spans="1:17" x14ac:dyDescent="0.25">
      <c r="A23" t="s">
        <v>0</v>
      </c>
      <c r="B23" t="s">
        <v>25</v>
      </c>
      <c r="C23" t="s">
        <v>131</v>
      </c>
      <c r="D23" s="2">
        <f ca="1">_xlfn.DAYS(TODAY(),C23)/360</f>
        <v>14.6</v>
      </c>
      <c r="E23" s="2" t="s">
        <v>190</v>
      </c>
      <c r="F23" t="s">
        <v>138</v>
      </c>
      <c r="G23" t="s">
        <v>149</v>
      </c>
      <c r="H23" t="s">
        <v>169</v>
      </c>
      <c r="I23" s="2">
        <f ca="1">_xlfn.DAYS(TODAY(),H23)/360</f>
        <v>46.052777777777777</v>
      </c>
      <c r="J23" s="2">
        <f>0.05*L23</f>
        <v>1762.95</v>
      </c>
      <c r="K23" s="2">
        <f t="shared" si="0"/>
        <v>10577.699999999999</v>
      </c>
      <c r="L23" s="3">
        <v>35259</v>
      </c>
      <c r="M23" s="3"/>
      <c r="N23" s="3"/>
    </row>
    <row r="24" spans="1:17" x14ac:dyDescent="0.25">
      <c r="A24" t="s">
        <v>0</v>
      </c>
      <c r="B24" t="s">
        <v>26</v>
      </c>
      <c r="C24" t="s">
        <v>134</v>
      </c>
      <c r="D24" s="2">
        <f ca="1">_xlfn.DAYS(TODAY(),C24)/360</f>
        <v>0.3972222222222222</v>
      </c>
      <c r="E24" s="2" t="s">
        <v>190</v>
      </c>
      <c r="F24" t="s">
        <v>139</v>
      </c>
      <c r="G24" t="s">
        <v>149</v>
      </c>
      <c r="H24" t="s">
        <v>178</v>
      </c>
      <c r="I24" s="2">
        <f ca="1">_xlfn.DAYS(TODAY(),H24)/360</f>
        <v>41.994444444444447</v>
      </c>
      <c r="J24" s="2">
        <f>0.05*L24</f>
        <v>1129.05</v>
      </c>
      <c r="K24" s="2">
        <f t="shared" si="0"/>
        <v>6774.3</v>
      </c>
      <c r="L24" s="3">
        <v>22581</v>
      </c>
      <c r="M24" s="3"/>
    </row>
    <row r="25" spans="1:17" x14ac:dyDescent="0.25">
      <c r="A25" t="s">
        <v>0</v>
      </c>
      <c r="B25" t="s">
        <v>27</v>
      </c>
      <c r="C25" t="s">
        <v>135</v>
      </c>
      <c r="D25" s="2">
        <f ca="1">_xlfn.DAYS(TODAY(),C25)/360</f>
        <v>21.702777777777779</v>
      </c>
      <c r="E25" s="2" t="s">
        <v>189</v>
      </c>
      <c r="F25" t="s">
        <v>139</v>
      </c>
      <c r="G25" t="s">
        <v>149</v>
      </c>
      <c r="H25" t="s">
        <v>162</v>
      </c>
      <c r="I25" s="2">
        <f ca="1">_xlfn.DAYS(TODAY(),H25)/360</f>
        <v>35.905555555555559</v>
      </c>
      <c r="J25" s="2">
        <f>0.05*L25</f>
        <v>1160.5</v>
      </c>
      <c r="K25" s="2">
        <f t="shared" si="0"/>
        <v>6963</v>
      </c>
      <c r="L25" s="3">
        <v>23210</v>
      </c>
      <c r="M25" s="3"/>
      <c r="N25" t="s">
        <v>199</v>
      </c>
      <c r="O25" t="s">
        <v>200</v>
      </c>
      <c r="P25" t="s">
        <v>201</v>
      </c>
    </row>
    <row r="26" spans="1:17" x14ac:dyDescent="0.25">
      <c r="A26" t="s">
        <v>0</v>
      </c>
      <c r="B26" t="s">
        <v>28</v>
      </c>
      <c r="C26" t="s">
        <v>128</v>
      </c>
      <c r="D26" s="2">
        <f ca="1">_xlfn.DAYS(TODAY(),C26)/360</f>
        <v>12.572222222222223</v>
      </c>
      <c r="E26" s="2" t="s">
        <v>190</v>
      </c>
      <c r="F26" t="s">
        <v>139</v>
      </c>
      <c r="G26" t="s">
        <v>149</v>
      </c>
      <c r="H26" t="s">
        <v>163</v>
      </c>
      <c r="I26" s="2">
        <f ca="1">_xlfn.DAYS(TODAY(),H26)/360</f>
        <v>32.863888888888887</v>
      </c>
      <c r="J26" s="2">
        <f>0.05*L26</f>
        <v>949.90000000000009</v>
      </c>
      <c r="K26" s="2">
        <f t="shared" si="0"/>
        <v>5699.4</v>
      </c>
      <c r="L26" s="3">
        <v>18998</v>
      </c>
      <c r="N26" s="7">
        <v>3067787</v>
      </c>
      <c r="O26" s="7">
        <v>237756.59999999995</v>
      </c>
      <c r="P26" s="7">
        <v>153389.34999999995</v>
      </c>
    </row>
    <row r="27" spans="1:17" x14ac:dyDescent="0.25">
      <c r="A27" t="s">
        <v>0</v>
      </c>
      <c r="B27" t="s">
        <v>29</v>
      </c>
      <c r="C27" t="s">
        <v>133</v>
      </c>
      <c r="D27" s="2">
        <f ca="1">_xlfn.DAYS(TODAY(),C27)/360</f>
        <v>16.630555555555556</v>
      </c>
      <c r="E27" s="2" t="s">
        <v>189</v>
      </c>
      <c r="F27" t="s">
        <v>140</v>
      </c>
      <c r="G27" t="s">
        <v>149</v>
      </c>
      <c r="H27" t="s">
        <v>173</v>
      </c>
      <c r="I27" s="2">
        <f ca="1">_xlfn.DAYS(TODAY(),H27)/360</f>
        <v>51.125</v>
      </c>
      <c r="J27" s="2">
        <f>0.05*L27</f>
        <v>2099.15</v>
      </c>
      <c r="K27" s="2">
        <f t="shared" si="0"/>
        <v>12594.9</v>
      </c>
      <c r="L27" s="3">
        <v>41983</v>
      </c>
    </row>
    <row r="28" spans="1:17" x14ac:dyDescent="0.25">
      <c r="A28" t="s">
        <v>0</v>
      </c>
      <c r="B28" t="s">
        <v>30</v>
      </c>
      <c r="C28" t="s">
        <v>121</v>
      </c>
      <c r="D28" s="2">
        <f ca="1">_xlfn.DAYS(TODAY(),C28)/360</f>
        <v>11.555555555555555</v>
      </c>
      <c r="E28" s="2" t="s">
        <v>189</v>
      </c>
      <c r="F28" t="s">
        <v>137</v>
      </c>
      <c r="G28" t="s">
        <v>149</v>
      </c>
      <c r="H28" t="s">
        <v>122</v>
      </c>
      <c r="I28" s="2">
        <f ca="1">_xlfn.DAYS(TODAY(),H28)/360</f>
        <v>19.672222222222221</v>
      </c>
      <c r="J28" s="2">
        <f>0.05*L28</f>
        <v>2093</v>
      </c>
      <c r="K28" s="2">
        <f t="shared" si="0"/>
        <v>12558</v>
      </c>
      <c r="L28" s="3">
        <v>41860</v>
      </c>
      <c r="N28" t="s">
        <v>186</v>
      </c>
    </row>
    <row r="29" spans="1:17" x14ac:dyDescent="0.25">
      <c r="A29" t="s">
        <v>0</v>
      </c>
      <c r="B29" t="s">
        <v>31</v>
      </c>
      <c r="C29" t="s">
        <v>129</v>
      </c>
      <c r="D29" s="2">
        <f ca="1">_xlfn.DAYS(TODAY(),C29)/360</f>
        <v>15.613888888888889</v>
      </c>
      <c r="E29" s="2" t="s">
        <v>189</v>
      </c>
      <c r="F29" t="s">
        <v>139</v>
      </c>
      <c r="G29" t="s">
        <v>149</v>
      </c>
      <c r="H29" t="s">
        <v>132</v>
      </c>
      <c r="I29" s="2">
        <f ca="1">_xlfn.DAYS(TODAY(),H29)/360</f>
        <v>24.747222222222224</v>
      </c>
      <c r="J29" s="2">
        <f>0.05*L29</f>
        <v>1728.0500000000002</v>
      </c>
      <c r="K29" s="2">
        <f t="shared" si="0"/>
        <v>10368.299999999999</v>
      </c>
      <c r="L29" s="3">
        <v>34561</v>
      </c>
      <c r="N29" s="2">
        <v>37.305614035087707</v>
      </c>
    </row>
    <row r="30" spans="1:17" x14ac:dyDescent="0.25">
      <c r="A30" t="s">
        <v>0</v>
      </c>
      <c r="B30" t="s">
        <v>32</v>
      </c>
      <c r="C30" t="s">
        <v>133</v>
      </c>
      <c r="D30" s="2">
        <f ca="1">_xlfn.DAYS(TODAY(),C30)/360</f>
        <v>16.630555555555556</v>
      </c>
      <c r="E30" s="2" t="s">
        <v>190</v>
      </c>
      <c r="F30" t="s">
        <v>138</v>
      </c>
      <c r="G30" t="s">
        <v>149</v>
      </c>
      <c r="H30" t="s">
        <v>164</v>
      </c>
      <c r="I30" s="2">
        <f ca="1">_xlfn.DAYS(TODAY(),H30)/360</f>
        <v>37.93611111111111</v>
      </c>
      <c r="J30" s="2">
        <f>0.05*L30</f>
        <v>954.15000000000009</v>
      </c>
      <c r="K30" s="2">
        <f t="shared" si="0"/>
        <v>5724.9</v>
      </c>
      <c r="L30" s="3">
        <v>19083</v>
      </c>
    </row>
    <row r="31" spans="1:17" x14ac:dyDescent="0.25">
      <c r="A31" t="s">
        <v>0</v>
      </c>
      <c r="B31" t="s">
        <v>33</v>
      </c>
      <c r="C31" t="s">
        <v>112</v>
      </c>
      <c r="D31" s="2">
        <f ca="1">_xlfn.DAYS(TODAY(),C31)/360</f>
        <v>23.730555555555554</v>
      </c>
      <c r="E31" s="2" t="s">
        <v>189</v>
      </c>
      <c r="F31" t="s">
        <v>140</v>
      </c>
      <c r="G31" t="s">
        <v>149</v>
      </c>
      <c r="H31" t="s">
        <v>155</v>
      </c>
      <c r="I31" s="2">
        <f ca="1">_xlfn.DAYS(TODAY(),H31)/360</f>
        <v>38.950000000000003</v>
      </c>
      <c r="J31" s="2">
        <f>0.05*L31</f>
        <v>1044.1500000000001</v>
      </c>
      <c r="K31" s="2">
        <f t="shared" si="0"/>
        <v>6264.9</v>
      </c>
      <c r="L31" s="3">
        <v>20883</v>
      </c>
      <c r="N31" s="4" t="s">
        <v>183</v>
      </c>
      <c r="O31" t="s">
        <v>191</v>
      </c>
      <c r="P31" s="2"/>
      <c r="Q31" s="2"/>
    </row>
    <row r="32" spans="1:17" x14ac:dyDescent="0.25">
      <c r="A32" t="s">
        <v>0</v>
      </c>
      <c r="B32" t="s">
        <v>34</v>
      </c>
      <c r="C32" t="s">
        <v>117</v>
      </c>
      <c r="D32" s="2">
        <f ca="1">_xlfn.DAYS(TODAY(),C32)/360</f>
        <v>25.761111111111113</v>
      </c>
      <c r="E32" s="2" t="s">
        <v>190</v>
      </c>
      <c r="F32" t="s">
        <v>140</v>
      </c>
      <c r="G32" t="s">
        <v>151</v>
      </c>
      <c r="H32" t="s">
        <v>123</v>
      </c>
      <c r="I32" s="2">
        <f ca="1">_xlfn.DAYS(TODAY(),H32)/360</f>
        <v>18.658333333333335</v>
      </c>
      <c r="J32" s="2">
        <f>0.05*L32</f>
        <v>1092.8500000000001</v>
      </c>
      <c r="K32" s="2"/>
      <c r="L32" s="3">
        <v>21857</v>
      </c>
      <c r="N32" s="8">
        <v>0.3972222222222222</v>
      </c>
      <c r="O32" s="6">
        <v>2</v>
      </c>
      <c r="P32" s="2"/>
      <c r="Q32" s="2"/>
    </row>
    <row r="33" spans="1:17" x14ac:dyDescent="0.25">
      <c r="A33" t="s">
        <v>0</v>
      </c>
      <c r="B33" t="s">
        <v>35</v>
      </c>
      <c r="C33" t="s">
        <v>119</v>
      </c>
      <c r="D33" s="2">
        <f ca="1">_xlfn.DAYS(TODAY(),C33)/360</f>
        <v>5.4694444444444441</v>
      </c>
      <c r="E33" s="2" t="s">
        <v>190</v>
      </c>
      <c r="F33" t="s">
        <v>138</v>
      </c>
      <c r="G33" t="s">
        <v>151</v>
      </c>
      <c r="H33" t="s">
        <v>167</v>
      </c>
      <c r="I33" s="2">
        <f ca="1">_xlfn.DAYS(TODAY(),H33)/360</f>
        <v>43.008333333333333</v>
      </c>
      <c r="J33" s="2">
        <f>0.05*L33</f>
        <v>1730.3000000000002</v>
      </c>
      <c r="K33" s="2"/>
      <c r="L33" s="3">
        <v>34606</v>
      </c>
      <c r="N33" s="8">
        <v>1.4111111111111112</v>
      </c>
      <c r="O33" s="6">
        <v>4</v>
      </c>
      <c r="P33" s="2"/>
      <c r="Q33" s="2"/>
    </row>
    <row r="34" spans="1:17" x14ac:dyDescent="0.25">
      <c r="A34" t="s">
        <v>0</v>
      </c>
      <c r="B34" t="s">
        <v>36</v>
      </c>
      <c r="C34" t="s">
        <v>124</v>
      </c>
      <c r="D34" s="2">
        <f ca="1">_xlfn.DAYS(TODAY(),C34)/360</f>
        <v>1.4111111111111112</v>
      </c>
      <c r="E34" s="2" t="s">
        <v>190</v>
      </c>
      <c r="F34" t="s">
        <v>137</v>
      </c>
      <c r="G34" t="s">
        <v>151</v>
      </c>
      <c r="H34" t="s">
        <v>158</v>
      </c>
      <c r="I34" s="2">
        <f ca="1">_xlfn.DAYS(TODAY(),H34)/360</f>
        <v>40.980555555555554</v>
      </c>
      <c r="J34" s="2">
        <f>0.05*L34</f>
        <v>1145.95</v>
      </c>
      <c r="K34" s="2"/>
      <c r="L34" s="3">
        <v>22919</v>
      </c>
      <c r="N34" s="8">
        <v>2.4249999999999998</v>
      </c>
      <c r="O34" s="6">
        <v>4</v>
      </c>
      <c r="P34" s="2"/>
      <c r="Q34" s="2"/>
    </row>
    <row r="35" spans="1:17" x14ac:dyDescent="0.25">
      <c r="A35" t="s">
        <v>0</v>
      </c>
      <c r="B35" t="s">
        <v>37</v>
      </c>
      <c r="C35" t="s">
        <v>120</v>
      </c>
      <c r="D35" s="2">
        <f ca="1">_xlfn.DAYS(TODAY(),C35)/360</f>
        <v>2.4249999999999998</v>
      </c>
      <c r="E35" s="2" t="s">
        <v>190</v>
      </c>
      <c r="F35" t="s">
        <v>138</v>
      </c>
      <c r="G35" t="s">
        <v>151</v>
      </c>
      <c r="H35" t="s">
        <v>164</v>
      </c>
      <c r="I35" s="2">
        <f ca="1">_xlfn.DAYS(TODAY(),H35)/360</f>
        <v>37.93611111111111</v>
      </c>
      <c r="J35" s="2">
        <f>0.05*L35</f>
        <v>1072.9000000000001</v>
      </c>
      <c r="K35" s="2"/>
      <c r="L35" s="3">
        <v>21458</v>
      </c>
      <c r="N35" s="8">
        <v>3.4388888888888891</v>
      </c>
      <c r="O35" s="6">
        <v>5</v>
      </c>
      <c r="P35" s="2"/>
      <c r="Q35" s="2"/>
    </row>
    <row r="36" spans="1:17" x14ac:dyDescent="0.25">
      <c r="A36" t="s">
        <v>0</v>
      </c>
      <c r="B36" t="s">
        <v>38</v>
      </c>
      <c r="C36" t="s">
        <v>126</v>
      </c>
      <c r="D36" s="2">
        <f ca="1">_xlfn.DAYS(TODAY(),C36)/360</f>
        <v>3.4388888888888891</v>
      </c>
      <c r="E36" s="2" t="s">
        <v>189</v>
      </c>
      <c r="F36" t="s">
        <v>137</v>
      </c>
      <c r="G36" t="s">
        <v>151</v>
      </c>
      <c r="H36" t="s">
        <v>177</v>
      </c>
      <c r="I36" s="2">
        <f ca="1">_xlfn.DAYS(TODAY(),H36)/360</f>
        <v>31.847222222222221</v>
      </c>
      <c r="J36" s="2">
        <f>0.05*L36</f>
        <v>1493.1000000000001</v>
      </c>
      <c r="K36" s="2"/>
      <c r="L36" s="3">
        <v>29862</v>
      </c>
      <c r="N36" s="8">
        <v>4.4555555555555557</v>
      </c>
      <c r="O36" s="6">
        <v>2</v>
      </c>
      <c r="P36" s="2"/>
      <c r="Q36" s="2"/>
    </row>
    <row r="37" spans="1:17" x14ac:dyDescent="0.25">
      <c r="A37" t="s">
        <v>0</v>
      </c>
      <c r="B37" t="s">
        <v>39</v>
      </c>
      <c r="C37" t="s">
        <v>126</v>
      </c>
      <c r="D37" s="2">
        <f ca="1">_xlfn.DAYS(TODAY(),C37)/360</f>
        <v>3.4388888888888891</v>
      </c>
      <c r="E37" s="2" t="s">
        <v>189</v>
      </c>
      <c r="F37" t="s">
        <v>140</v>
      </c>
      <c r="G37" t="s">
        <v>151</v>
      </c>
      <c r="H37" t="s">
        <v>170</v>
      </c>
      <c r="I37" s="2">
        <f ca="1">_xlfn.DAYS(TODAY(),H37)/360</f>
        <v>49.097222222222221</v>
      </c>
      <c r="J37" s="2">
        <f>0.05*L37</f>
        <v>1621.5</v>
      </c>
      <c r="K37" s="2"/>
      <c r="L37" s="3">
        <v>32430</v>
      </c>
      <c r="N37" s="8">
        <v>5.4694444444444441</v>
      </c>
      <c r="O37" s="6">
        <v>4</v>
      </c>
      <c r="P37" s="2"/>
      <c r="Q37" s="2"/>
    </row>
    <row r="38" spans="1:17" x14ac:dyDescent="0.25">
      <c r="A38" t="s">
        <v>0</v>
      </c>
      <c r="B38" t="s">
        <v>40</v>
      </c>
      <c r="C38" t="s">
        <v>123</v>
      </c>
      <c r="D38" s="2">
        <f ca="1">_xlfn.DAYS(TODAY(),C38)/360</f>
        <v>18.658333333333335</v>
      </c>
      <c r="E38" s="2" t="s">
        <v>190</v>
      </c>
      <c r="F38" t="s">
        <v>140</v>
      </c>
      <c r="G38" t="s">
        <v>151</v>
      </c>
      <c r="H38" t="s">
        <v>176</v>
      </c>
      <c r="I38" s="2">
        <f ca="1">_xlfn.DAYS(TODAY(),H38)/360</f>
        <v>52.138888888888886</v>
      </c>
      <c r="J38" s="2">
        <f>0.05*L38</f>
        <v>1258.4000000000001</v>
      </c>
      <c r="K38" s="2"/>
      <c r="L38" s="3">
        <v>25168</v>
      </c>
      <c r="N38" s="8">
        <v>6.4833333333333334</v>
      </c>
      <c r="O38" s="6">
        <v>3</v>
      </c>
      <c r="P38" s="2"/>
      <c r="Q38" s="2"/>
    </row>
    <row r="39" spans="1:17" x14ac:dyDescent="0.25">
      <c r="A39" t="s">
        <v>0</v>
      </c>
      <c r="B39" t="s">
        <v>41</v>
      </c>
      <c r="C39" t="s">
        <v>133</v>
      </c>
      <c r="D39" s="2">
        <f ca="1">_xlfn.DAYS(TODAY(),C39)/360</f>
        <v>16.630555555555556</v>
      </c>
      <c r="E39" s="2" t="s">
        <v>190</v>
      </c>
      <c r="F39" t="s">
        <v>138</v>
      </c>
      <c r="G39" t="s">
        <v>151</v>
      </c>
      <c r="H39" t="s">
        <v>178</v>
      </c>
      <c r="I39" s="2">
        <f ca="1">_xlfn.DAYS(TODAY(),H39)/360</f>
        <v>41.994444444444447</v>
      </c>
      <c r="J39" s="2">
        <f>0.05*L39</f>
        <v>1654.6000000000001</v>
      </c>
      <c r="K39" s="2"/>
      <c r="L39" s="3">
        <v>33092</v>
      </c>
      <c r="N39" s="8">
        <v>7.4972222222222218</v>
      </c>
      <c r="O39" s="6">
        <v>2</v>
      </c>
      <c r="P39" s="2"/>
      <c r="Q39" s="2"/>
    </row>
    <row r="40" spans="1:17" x14ac:dyDescent="0.25">
      <c r="A40" t="s">
        <v>0</v>
      </c>
      <c r="B40" t="s">
        <v>42</v>
      </c>
      <c r="C40" t="s">
        <v>117</v>
      </c>
      <c r="D40" s="2">
        <f ca="1">_xlfn.DAYS(TODAY(),C40)/360</f>
        <v>25.761111111111113</v>
      </c>
      <c r="E40" s="2" t="s">
        <v>190</v>
      </c>
      <c r="F40" t="s">
        <v>139</v>
      </c>
      <c r="G40" t="s">
        <v>151</v>
      </c>
      <c r="H40" t="s">
        <v>135</v>
      </c>
      <c r="I40" s="2">
        <f ca="1">_xlfn.DAYS(TODAY(),H40)/360</f>
        <v>21.702777777777779</v>
      </c>
      <c r="J40" s="2">
        <f>0.05*L40</f>
        <v>1152.6500000000001</v>
      </c>
      <c r="K40" s="2"/>
      <c r="L40" s="3">
        <v>23053</v>
      </c>
      <c r="N40" s="8">
        <v>8.5138888888888893</v>
      </c>
      <c r="O40" s="6">
        <v>2</v>
      </c>
      <c r="P40" s="2"/>
      <c r="Q40" s="2"/>
    </row>
    <row r="41" spans="1:17" x14ac:dyDescent="0.25">
      <c r="A41" t="s">
        <v>0</v>
      </c>
      <c r="B41" t="s">
        <v>43</v>
      </c>
      <c r="C41" t="s">
        <v>117</v>
      </c>
      <c r="D41" s="2">
        <f ca="1">_xlfn.DAYS(TODAY(),C41)/360</f>
        <v>25.761111111111113</v>
      </c>
      <c r="E41" s="2" t="s">
        <v>190</v>
      </c>
      <c r="F41" t="s">
        <v>138</v>
      </c>
      <c r="G41" t="s">
        <v>151</v>
      </c>
      <c r="H41" t="s">
        <v>165</v>
      </c>
      <c r="I41" s="2">
        <f ca="1">_xlfn.DAYS(TODAY(),H41)/360</f>
        <v>26.774999999999999</v>
      </c>
      <c r="J41" s="2">
        <f>0.05*L41</f>
        <v>1843.15</v>
      </c>
      <c r="K41" s="2"/>
      <c r="L41" s="3">
        <v>36863</v>
      </c>
      <c r="N41" s="8">
        <v>10.541666666666666</v>
      </c>
      <c r="O41" s="6">
        <v>2</v>
      </c>
      <c r="P41" s="2"/>
      <c r="Q41" s="2"/>
    </row>
    <row r="42" spans="1:17" x14ac:dyDescent="0.25">
      <c r="A42" t="s">
        <v>0</v>
      </c>
      <c r="B42" t="s">
        <v>44</v>
      </c>
      <c r="C42" t="s">
        <v>133</v>
      </c>
      <c r="D42" s="2">
        <f ca="1">_xlfn.DAYS(TODAY(),C42)/360</f>
        <v>16.630555555555556</v>
      </c>
      <c r="E42" s="2" t="s">
        <v>189</v>
      </c>
      <c r="F42" t="s">
        <v>140</v>
      </c>
      <c r="G42" t="s">
        <v>151</v>
      </c>
      <c r="H42" t="s">
        <v>170</v>
      </c>
      <c r="I42" s="2">
        <f ca="1">_xlfn.DAYS(TODAY(),H42)/360</f>
        <v>49.097222222222221</v>
      </c>
      <c r="J42" s="2">
        <f>0.05*L42</f>
        <v>1486.1000000000001</v>
      </c>
      <c r="K42" s="2"/>
      <c r="L42" s="3">
        <v>29722</v>
      </c>
      <c r="N42" s="8">
        <v>11.555555555555555</v>
      </c>
      <c r="O42" s="6">
        <v>5</v>
      </c>
      <c r="P42" s="2"/>
      <c r="Q42" s="2"/>
    </row>
    <row r="43" spans="1:17" x14ac:dyDescent="0.25">
      <c r="A43" t="s">
        <v>0</v>
      </c>
      <c r="B43" t="s">
        <v>45</v>
      </c>
      <c r="C43" t="s">
        <v>115</v>
      </c>
      <c r="D43" s="2">
        <f ca="1">_xlfn.DAYS(TODAY(),C43)/360</f>
        <v>20.68888888888889</v>
      </c>
      <c r="E43" s="2" t="s">
        <v>190</v>
      </c>
      <c r="F43" t="s">
        <v>140</v>
      </c>
      <c r="G43" t="s">
        <v>151</v>
      </c>
      <c r="H43" t="s">
        <v>132</v>
      </c>
      <c r="I43" s="2">
        <f ca="1">_xlfn.DAYS(TODAY(),H43)/360</f>
        <v>24.747222222222224</v>
      </c>
      <c r="J43" s="2">
        <f>0.05*L43</f>
        <v>2025.2</v>
      </c>
      <c r="K43" s="2"/>
      <c r="L43" s="3">
        <v>40504</v>
      </c>
      <c r="N43" s="8">
        <v>12.572222222222223</v>
      </c>
      <c r="O43" s="6">
        <v>4</v>
      </c>
      <c r="P43" s="2"/>
      <c r="Q43" s="2"/>
    </row>
    <row r="44" spans="1:17" x14ac:dyDescent="0.25">
      <c r="A44" t="s">
        <v>0</v>
      </c>
      <c r="B44" t="s">
        <v>46</v>
      </c>
      <c r="C44" t="s">
        <v>135</v>
      </c>
      <c r="D44" s="2">
        <f ca="1">_xlfn.DAYS(TODAY(),C44)/360</f>
        <v>21.702777777777779</v>
      </c>
      <c r="E44" s="2" t="s">
        <v>190</v>
      </c>
      <c r="F44" t="s">
        <v>137</v>
      </c>
      <c r="G44" t="s">
        <v>151</v>
      </c>
      <c r="H44" t="s">
        <v>175</v>
      </c>
      <c r="I44" s="2">
        <f ca="1">_xlfn.DAYS(TODAY(),H44)/360</f>
        <v>54.169444444444444</v>
      </c>
      <c r="J44" s="2">
        <f>0.05*L44</f>
        <v>1995.4</v>
      </c>
      <c r="K44" s="2"/>
      <c r="L44" s="3">
        <v>39908</v>
      </c>
      <c r="N44" s="8">
        <v>13.58611111111111</v>
      </c>
      <c r="O44" s="6">
        <v>5</v>
      </c>
      <c r="P44" s="2"/>
      <c r="Q44" s="2"/>
    </row>
    <row r="45" spans="1:17" x14ac:dyDescent="0.25">
      <c r="A45" t="s">
        <v>0</v>
      </c>
      <c r="B45" t="s">
        <v>47</v>
      </c>
      <c r="C45" t="s">
        <v>115</v>
      </c>
      <c r="D45" s="2">
        <f ca="1">_xlfn.DAYS(TODAY(),C45)/360</f>
        <v>20.68888888888889</v>
      </c>
      <c r="E45" s="2" t="s">
        <v>190</v>
      </c>
      <c r="F45" t="s">
        <v>137</v>
      </c>
      <c r="G45" t="s">
        <v>147</v>
      </c>
      <c r="H45" t="s">
        <v>158</v>
      </c>
      <c r="I45" s="2">
        <f ca="1">_xlfn.DAYS(TODAY(),H45)/360</f>
        <v>40.980555555555554</v>
      </c>
      <c r="J45" s="2">
        <f>0.05*L45</f>
        <v>1901.2</v>
      </c>
      <c r="K45" s="2"/>
      <c r="L45" s="3">
        <v>38024</v>
      </c>
      <c r="N45" s="8">
        <v>14.6</v>
      </c>
      <c r="O45" s="6">
        <v>1</v>
      </c>
      <c r="P45" s="2"/>
      <c r="Q45" s="2"/>
    </row>
    <row r="46" spans="1:17" x14ac:dyDescent="0.25">
      <c r="A46" t="s">
        <v>0</v>
      </c>
      <c r="B46" t="s">
        <v>48</v>
      </c>
      <c r="C46" t="s">
        <v>126</v>
      </c>
      <c r="D46" s="2">
        <f ca="1">_xlfn.DAYS(TODAY(),C46)/360</f>
        <v>3.4388888888888891</v>
      </c>
      <c r="E46" s="2" t="s">
        <v>190</v>
      </c>
      <c r="F46" t="s">
        <v>138</v>
      </c>
      <c r="G46" t="s">
        <v>147</v>
      </c>
      <c r="H46" t="s">
        <v>161</v>
      </c>
      <c r="I46" s="2">
        <f ca="1">_xlfn.DAYS(TODAY(),H46)/360</f>
        <v>29.819444444444443</v>
      </c>
      <c r="J46" s="2">
        <f>0.05*L46</f>
        <v>1024.8500000000001</v>
      </c>
      <c r="K46" s="2"/>
      <c r="L46" s="3">
        <v>20497</v>
      </c>
      <c r="N46" s="8">
        <v>15.613888888888889</v>
      </c>
      <c r="O46" s="6">
        <v>6</v>
      </c>
      <c r="P46" s="2"/>
      <c r="Q46" s="2"/>
    </row>
    <row r="47" spans="1:17" x14ac:dyDescent="0.25">
      <c r="A47" t="s">
        <v>0</v>
      </c>
      <c r="B47" t="s">
        <v>49</v>
      </c>
      <c r="C47" t="s">
        <v>124</v>
      </c>
      <c r="D47" s="2">
        <f ca="1">_xlfn.DAYS(TODAY(),C47)/360</f>
        <v>1.4111111111111112</v>
      </c>
      <c r="E47" s="2" t="s">
        <v>189</v>
      </c>
      <c r="F47" t="s">
        <v>139</v>
      </c>
      <c r="G47" t="s">
        <v>147</v>
      </c>
      <c r="H47" t="s">
        <v>169</v>
      </c>
      <c r="I47" s="2">
        <f ca="1">_xlfn.DAYS(TODAY(),H47)/360</f>
        <v>46.052777777777777</v>
      </c>
      <c r="J47" s="2">
        <f>0.05*L47</f>
        <v>2229.2000000000003</v>
      </c>
      <c r="K47" s="2"/>
      <c r="L47" s="3">
        <v>44584</v>
      </c>
      <c r="N47" s="8">
        <v>16.630555555555556</v>
      </c>
      <c r="O47" s="6">
        <v>7</v>
      </c>
      <c r="P47" s="2"/>
      <c r="Q47" s="2"/>
    </row>
    <row r="48" spans="1:17" x14ac:dyDescent="0.25">
      <c r="A48" t="s">
        <v>0</v>
      </c>
      <c r="B48" t="s">
        <v>50</v>
      </c>
      <c r="C48" t="s">
        <v>123</v>
      </c>
      <c r="D48" s="2">
        <f ca="1">_xlfn.DAYS(TODAY(),C48)/360</f>
        <v>18.658333333333335</v>
      </c>
      <c r="E48" s="2" t="s">
        <v>190</v>
      </c>
      <c r="F48" t="s">
        <v>140</v>
      </c>
      <c r="G48" t="s">
        <v>147</v>
      </c>
      <c r="H48" t="s">
        <v>159</v>
      </c>
      <c r="I48" s="2">
        <f ca="1">_xlfn.DAYS(TODAY(),H48)/360</f>
        <v>44.022222222222226</v>
      </c>
      <c r="J48" s="2">
        <f>0.05*L48</f>
        <v>1201.1500000000001</v>
      </c>
      <c r="K48" s="2"/>
      <c r="L48" s="3">
        <v>24023</v>
      </c>
      <c r="N48" s="8">
        <v>17.644444444444446</v>
      </c>
      <c r="O48" s="6">
        <v>2</v>
      </c>
      <c r="P48" s="2"/>
      <c r="Q48" s="2"/>
    </row>
    <row r="49" spans="1:17" x14ac:dyDescent="0.25">
      <c r="A49" t="s">
        <v>0</v>
      </c>
      <c r="B49" t="s">
        <v>51</v>
      </c>
      <c r="C49" t="s">
        <v>120</v>
      </c>
      <c r="D49" s="2">
        <f ca="1">_xlfn.DAYS(TODAY(),C49)/360</f>
        <v>2.4249999999999998</v>
      </c>
      <c r="E49" s="2" t="s">
        <v>189</v>
      </c>
      <c r="F49" t="s">
        <v>137</v>
      </c>
      <c r="G49" t="s">
        <v>147</v>
      </c>
      <c r="H49" t="s">
        <v>175</v>
      </c>
      <c r="I49" s="2">
        <f ca="1">_xlfn.DAYS(TODAY(),H49)/360</f>
        <v>54.169444444444444</v>
      </c>
      <c r="J49" s="2">
        <f>0.05*L49</f>
        <v>1624.5</v>
      </c>
      <c r="K49" s="2"/>
      <c r="L49" s="3">
        <v>32490</v>
      </c>
      <c r="N49" s="8">
        <v>18.658333333333335</v>
      </c>
      <c r="O49" s="6">
        <v>5</v>
      </c>
      <c r="P49" s="2"/>
      <c r="Q49" s="2"/>
    </row>
    <row r="50" spans="1:17" x14ac:dyDescent="0.25">
      <c r="A50" t="s">
        <v>0</v>
      </c>
      <c r="B50" t="s">
        <v>52</v>
      </c>
      <c r="C50" t="s">
        <v>115</v>
      </c>
      <c r="D50" s="2">
        <f ca="1">_xlfn.DAYS(TODAY(),C50)/360</f>
        <v>20.68888888888889</v>
      </c>
      <c r="E50" s="2" t="s">
        <v>189</v>
      </c>
      <c r="F50" t="s">
        <v>138</v>
      </c>
      <c r="G50" t="s">
        <v>147</v>
      </c>
      <c r="H50" t="s">
        <v>123</v>
      </c>
      <c r="I50" s="2">
        <f ca="1">_xlfn.DAYS(TODAY(),H50)/360</f>
        <v>18.658333333333335</v>
      </c>
      <c r="J50" s="2">
        <f>0.05*L50</f>
        <v>1392.95</v>
      </c>
      <c r="K50" s="2"/>
      <c r="L50" s="3">
        <v>27859</v>
      </c>
      <c r="N50" s="8">
        <v>19.672222222222221</v>
      </c>
      <c r="O50" s="6">
        <v>3</v>
      </c>
      <c r="P50" s="2"/>
      <c r="Q50" s="2"/>
    </row>
    <row r="51" spans="1:17" x14ac:dyDescent="0.25">
      <c r="A51" t="s">
        <v>0</v>
      </c>
      <c r="B51" t="s">
        <v>53</v>
      </c>
      <c r="C51" t="s">
        <v>134</v>
      </c>
      <c r="D51" s="2">
        <f ca="1">_xlfn.DAYS(TODAY(),C51)/360</f>
        <v>0.3972222222222222</v>
      </c>
      <c r="E51" s="2" t="s">
        <v>190</v>
      </c>
      <c r="F51" t="s">
        <v>137</v>
      </c>
      <c r="G51" t="s">
        <v>147</v>
      </c>
      <c r="H51" t="s">
        <v>160</v>
      </c>
      <c r="I51" s="2">
        <f ca="1">_xlfn.DAYS(TODAY(),H51)/360</f>
        <v>33.87777777777778</v>
      </c>
      <c r="J51" s="2">
        <f>0.05*L51</f>
        <v>1604.0500000000002</v>
      </c>
      <c r="K51" s="2"/>
      <c r="L51" s="3">
        <v>32081</v>
      </c>
      <c r="N51" s="8">
        <v>20.68888888888889</v>
      </c>
      <c r="O51" s="6">
        <v>10</v>
      </c>
      <c r="P51" s="2"/>
      <c r="Q51" s="2"/>
    </row>
    <row r="52" spans="1:17" x14ac:dyDescent="0.25">
      <c r="A52" t="s">
        <v>0</v>
      </c>
      <c r="B52" t="s">
        <v>54</v>
      </c>
      <c r="C52" t="s">
        <v>130</v>
      </c>
      <c r="D52" s="2">
        <f ca="1">_xlfn.DAYS(TODAY(),C52)/360</f>
        <v>8.5138888888888893</v>
      </c>
      <c r="E52" s="2" t="s">
        <v>190</v>
      </c>
      <c r="F52" t="s">
        <v>137</v>
      </c>
      <c r="G52" t="s">
        <v>147</v>
      </c>
      <c r="H52" t="s">
        <v>181</v>
      </c>
      <c r="I52" s="2">
        <f ca="1">_xlfn.DAYS(TODAY(),H52)/360</f>
        <v>30.833333333333332</v>
      </c>
      <c r="J52" s="2">
        <f>0.05*L52</f>
        <v>1256.8500000000001</v>
      </c>
      <c r="K52" s="2"/>
      <c r="L52" s="3">
        <v>25137</v>
      </c>
      <c r="N52" s="8">
        <v>21.702777777777779</v>
      </c>
      <c r="O52" s="6">
        <v>2</v>
      </c>
      <c r="P52" s="2"/>
      <c r="Q52" s="2"/>
    </row>
    <row r="53" spans="1:17" x14ac:dyDescent="0.25">
      <c r="A53" t="s">
        <v>0</v>
      </c>
      <c r="B53" t="s">
        <v>55</v>
      </c>
      <c r="C53" t="s">
        <v>115</v>
      </c>
      <c r="D53" s="2">
        <f ca="1">_xlfn.DAYS(TODAY(),C53)/360</f>
        <v>20.68888888888889</v>
      </c>
      <c r="E53" s="2" t="s">
        <v>189</v>
      </c>
      <c r="F53" t="s">
        <v>138</v>
      </c>
      <c r="G53" t="s">
        <v>147</v>
      </c>
      <c r="H53" t="s">
        <v>162</v>
      </c>
      <c r="I53" s="2">
        <f ca="1">_xlfn.DAYS(TODAY(),H53)/360</f>
        <v>35.905555555555559</v>
      </c>
      <c r="J53" s="2">
        <f>0.05*L53</f>
        <v>1185.9000000000001</v>
      </c>
      <c r="K53" s="2"/>
      <c r="L53" s="3">
        <v>23718</v>
      </c>
      <c r="N53" s="8">
        <v>22.716666666666665</v>
      </c>
      <c r="O53" s="6">
        <v>3</v>
      </c>
      <c r="P53" s="2"/>
      <c r="Q53" s="2"/>
    </row>
    <row r="54" spans="1:17" x14ac:dyDescent="0.25">
      <c r="A54" t="s">
        <v>0</v>
      </c>
      <c r="B54" t="s">
        <v>56</v>
      </c>
      <c r="C54" t="s">
        <v>114</v>
      </c>
      <c r="D54" s="2">
        <f ca="1">_xlfn.DAYS(TODAY(),C54)/360</f>
        <v>22.716666666666665</v>
      </c>
      <c r="E54" s="2" t="s">
        <v>189</v>
      </c>
      <c r="F54" t="s">
        <v>139</v>
      </c>
      <c r="G54" t="s">
        <v>145</v>
      </c>
      <c r="H54" t="s">
        <v>174</v>
      </c>
      <c r="I54" s="2">
        <f ca="1">_xlfn.DAYS(TODAY(),H54)/360</f>
        <v>53.155555555555559</v>
      </c>
      <c r="J54" s="2">
        <f>0.05*L54</f>
        <v>1806.7</v>
      </c>
      <c r="K54" s="2"/>
      <c r="L54" s="3">
        <v>36134</v>
      </c>
      <c r="N54" s="8">
        <v>23.730555555555554</v>
      </c>
      <c r="O54" s="6">
        <v>5</v>
      </c>
      <c r="P54" s="2"/>
      <c r="Q54" s="2"/>
    </row>
    <row r="55" spans="1:17" x14ac:dyDescent="0.25">
      <c r="A55" t="s">
        <v>0</v>
      </c>
      <c r="B55" t="s">
        <v>57</v>
      </c>
      <c r="C55" t="s">
        <v>118</v>
      </c>
      <c r="D55" s="2">
        <f ca="1">_xlfn.DAYS(TODAY(),C55)/360</f>
        <v>13.58611111111111</v>
      </c>
      <c r="E55" s="2" t="s">
        <v>189</v>
      </c>
      <c r="F55" t="s">
        <v>139</v>
      </c>
      <c r="G55" t="s">
        <v>145</v>
      </c>
      <c r="H55" t="s">
        <v>172</v>
      </c>
      <c r="I55" s="2">
        <f ca="1">_xlfn.DAYS(TODAY(),H55)/360</f>
        <v>39.963888888888889</v>
      </c>
      <c r="J55" s="2">
        <f>0.05*L55</f>
        <v>1105.55</v>
      </c>
      <c r="K55" s="2"/>
      <c r="L55" s="3">
        <v>22111</v>
      </c>
      <c r="N55" s="8">
        <v>24.747222222222224</v>
      </c>
      <c r="O55" s="6">
        <v>1</v>
      </c>
      <c r="P55" s="2"/>
      <c r="Q55" s="2"/>
    </row>
    <row r="56" spans="1:17" x14ac:dyDescent="0.25">
      <c r="A56" t="s">
        <v>0</v>
      </c>
      <c r="B56" t="s">
        <v>58</v>
      </c>
      <c r="C56" t="s">
        <v>121</v>
      </c>
      <c r="D56" s="2">
        <f ca="1">_xlfn.DAYS(TODAY(),C56)/360</f>
        <v>11.555555555555555</v>
      </c>
      <c r="E56" s="2" t="s">
        <v>190</v>
      </c>
      <c r="F56" t="s">
        <v>137</v>
      </c>
      <c r="G56" t="s">
        <v>145</v>
      </c>
      <c r="H56" t="s">
        <v>175</v>
      </c>
      <c r="I56" s="2">
        <f ca="1">_xlfn.DAYS(TODAY(),H56)/360</f>
        <v>54.169444444444444</v>
      </c>
      <c r="J56" s="2">
        <f>0.05*L56</f>
        <v>1310.2</v>
      </c>
      <c r="K56" s="2"/>
      <c r="L56" s="3">
        <v>26204</v>
      </c>
      <c r="N56" s="8">
        <v>25.761111111111113</v>
      </c>
      <c r="O56" s="6">
        <v>6</v>
      </c>
      <c r="P56" s="2"/>
      <c r="Q56" s="2"/>
    </row>
    <row r="57" spans="1:17" x14ac:dyDescent="0.25">
      <c r="A57" t="s">
        <v>0</v>
      </c>
      <c r="B57" t="s">
        <v>59</v>
      </c>
      <c r="C57" t="s">
        <v>123</v>
      </c>
      <c r="D57" s="2">
        <f ca="1">_xlfn.DAYS(TODAY(),C57)/360</f>
        <v>18.658333333333335</v>
      </c>
      <c r="E57" s="2" t="s">
        <v>190</v>
      </c>
      <c r="F57" t="s">
        <v>138</v>
      </c>
      <c r="G57" t="s">
        <v>145</v>
      </c>
      <c r="H57" t="s">
        <v>162</v>
      </c>
      <c r="I57" s="2">
        <f ca="1">_xlfn.DAYS(TODAY(),H57)/360</f>
        <v>35.905555555555559</v>
      </c>
      <c r="J57" s="2">
        <f>0.05*L57</f>
        <v>1443</v>
      </c>
      <c r="K57" s="2"/>
      <c r="L57" s="3">
        <v>28860</v>
      </c>
    </row>
    <row r="58" spans="1:17" x14ac:dyDescent="0.25">
      <c r="A58" t="s">
        <v>0</v>
      </c>
      <c r="B58" t="s">
        <v>60</v>
      </c>
      <c r="C58" t="s">
        <v>127</v>
      </c>
      <c r="D58" s="2">
        <f ca="1">_xlfn.DAYS(TODAY(),C58)/360</f>
        <v>17.644444444444446</v>
      </c>
      <c r="E58" s="2" t="s">
        <v>190</v>
      </c>
      <c r="F58" t="s">
        <v>138</v>
      </c>
      <c r="G58" t="s">
        <v>145</v>
      </c>
      <c r="H58" t="s">
        <v>159</v>
      </c>
      <c r="I58" s="2">
        <f ca="1">_xlfn.DAYS(TODAY(),H58)/360</f>
        <v>44.022222222222226</v>
      </c>
      <c r="J58" s="2">
        <f>0.05*L58</f>
        <v>1652.65</v>
      </c>
      <c r="K58" s="2"/>
      <c r="L58" s="3">
        <v>33053</v>
      </c>
    </row>
    <row r="59" spans="1:17" x14ac:dyDescent="0.25">
      <c r="A59" t="s">
        <v>0</v>
      </c>
      <c r="B59" t="s">
        <v>61</v>
      </c>
      <c r="C59" t="s">
        <v>119</v>
      </c>
      <c r="D59" s="2">
        <f ca="1">_xlfn.DAYS(TODAY(),C59)/360</f>
        <v>5.4694444444444441</v>
      </c>
      <c r="E59" s="2" t="s">
        <v>190</v>
      </c>
      <c r="F59" t="s">
        <v>139</v>
      </c>
      <c r="G59" t="s">
        <v>145</v>
      </c>
      <c r="H59" t="s">
        <v>122</v>
      </c>
      <c r="I59" s="2">
        <f ca="1">_xlfn.DAYS(TODAY(),H59)/360</f>
        <v>19.672222222222221</v>
      </c>
      <c r="J59" s="2">
        <f>0.05*L59</f>
        <v>920.05000000000007</v>
      </c>
      <c r="K59" s="2"/>
      <c r="L59" s="3">
        <v>18401</v>
      </c>
    </row>
    <row r="60" spans="1:17" x14ac:dyDescent="0.25">
      <c r="A60" t="s">
        <v>0</v>
      </c>
      <c r="B60" t="s">
        <v>62</v>
      </c>
      <c r="C60" t="s">
        <v>118</v>
      </c>
      <c r="D60" s="2">
        <f ca="1">_xlfn.DAYS(TODAY(),C60)/360</f>
        <v>13.58611111111111</v>
      </c>
      <c r="E60" s="2" t="s">
        <v>189</v>
      </c>
      <c r="F60" t="s">
        <v>139</v>
      </c>
      <c r="G60" t="s">
        <v>145</v>
      </c>
      <c r="H60" t="s">
        <v>154</v>
      </c>
      <c r="I60" s="2">
        <f ca="1">_xlfn.DAYS(TODAY(),H60)/360</f>
        <v>34.891666666666666</v>
      </c>
      <c r="J60" s="2">
        <f>0.05*L60</f>
        <v>1044.8500000000001</v>
      </c>
      <c r="K60" s="2"/>
      <c r="L60" s="3">
        <v>20897</v>
      </c>
      <c r="N60" s="4" t="s">
        <v>183</v>
      </c>
      <c r="O60" t="s">
        <v>185</v>
      </c>
    </row>
    <row r="61" spans="1:17" x14ac:dyDescent="0.25">
      <c r="A61" t="s">
        <v>0</v>
      </c>
      <c r="B61" t="s">
        <v>63</v>
      </c>
      <c r="C61" t="s">
        <v>123</v>
      </c>
      <c r="D61" s="2">
        <f ca="1">_xlfn.DAYS(TODAY(),C61)/360</f>
        <v>18.658333333333335</v>
      </c>
      <c r="E61" s="2" t="s">
        <v>190</v>
      </c>
      <c r="F61" t="s">
        <v>137</v>
      </c>
      <c r="G61" t="s">
        <v>145</v>
      </c>
      <c r="H61" t="s">
        <v>176</v>
      </c>
      <c r="I61" s="2">
        <f ca="1">_xlfn.DAYS(TODAY(),H61)/360</f>
        <v>52.138888888888886</v>
      </c>
      <c r="J61" s="2">
        <f>0.05*L61</f>
        <v>1682.1000000000001</v>
      </c>
      <c r="K61" s="2"/>
      <c r="L61" s="3">
        <v>33642</v>
      </c>
      <c r="N61" s="5" t="s">
        <v>137</v>
      </c>
      <c r="O61" s="6">
        <v>26</v>
      </c>
    </row>
    <row r="62" spans="1:17" x14ac:dyDescent="0.25">
      <c r="A62" t="s">
        <v>0</v>
      </c>
      <c r="B62" t="s">
        <v>64</v>
      </c>
      <c r="C62" t="s">
        <v>119</v>
      </c>
      <c r="D62" s="2">
        <f ca="1">_xlfn.DAYS(TODAY(),C62)/360</f>
        <v>5.4694444444444441</v>
      </c>
      <c r="E62" s="2" t="s">
        <v>189</v>
      </c>
      <c r="F62" t="s">
        <v>140</v>
      </c>
      <c r="G62" t="s">
        <v>145</v>
      </c>
      <c r="H62" t="s">
        <v>158</v>
      </c>
      <c r="I62" s="2">
        <f ca="1">_xlfn.DAYS(TODAY(),H62)/360</f>
        <v>40.980555555555554</v>
      </c>
      <c r="J62" s="2">
        <f>0.05*L62</f>
        <v>1924.0500000000002</v>
      </c>
      <c r="K62" s="2"/>
      <c r="L62" s="3">
        <v>38481</v>
      </c>
      <c r="N62" s="5" t="s">
        <v>138</v>
      </c>
      <c r="O62" s="6">
        <v>26</v>
      </c>
    </row>
    <row r="63" spans="1:17" x14ac:dyDescent="0.25">
      <c r="A63" t="s">
        <v>0</v>
      </c>
      <c r="B63" t="s">
        <v>65</v>
      </c>
      <c r="C63" t="s">
        <v>116</v>
      </c>
      <c r="D63" s="2">
        <f ca="1">_xlfn.DAYS(TODAY(),C63)/360</f>
        <v>6.4833333333333334</v>
      </c>
      <c r="E63" s="2" t="s">
        <v>190</v>
      </c>
      <c r="F63" t="s">
        <v>137</v>
      </c>
      <c r="G63" t="s">
        <v>145</v>
      </c>
      <c r="H63" t="s">
        <v>112</v>
      </c>
      <c r="I63" s="2">
        <f ca="1">_xlfn.DAYS(TODAY(),H63)/360</f>
        <v>23.730555555555554</v>
      </c>
      <c r="J63" s="2">
        <f>0.05*L63</f>
        <v>1877.3000000000002</v>
      </c>
      <c r="K63" s="2"/>
      <c r="L63" s="3">
        <v>37546</v>
      </c>
      <c r="N63" s="5" t="s">
        <v>139</v>
      </c>
      <c r="O63" s="6">
        <v>20</v>
      </c>
    </row>
    <row r="64" spans="1:17" x14ac:dyDescent="0.25">
      <c r="A64" t="s">
        <v>0</v>
      </c>
      <c r="B64" t="s">
        <v>66</v>
      </c>
      <c r="C64" t="s">
        <v>128</v>
      </c>
      <c r="D64" s="2">
        <f ca="1">_xlfn.DAYS(TODAY(),C64)/360</f>
        <v>12.572222222222223</v>
      </c>
      <c r="E64" s="2" t="s">
        <v>190</v>
      </c>
      <c r="F64" t="s">
        <v>139</v>
      </c>
      <c r="G64" t="s">
        <v>145</v>
      </c>
      <c r="H64" t="s">
        <v>170</v>
      </c>
      <c r="I64" s="2">
        <f ca="1">_xlfn.DAYS(TODAY(),H64)/360</f>
        <v>49.097222222222221</v>
      </c>
      <c r="J64" s="2">
        <f>0.05*L64</f>
        <v>2040.65</v>
      </c>
      <c r="K64" s="2"/>
      <c r="L64" s="3">
        <v>40813</v>
      </c>
      <c r="N64" s="5" t="s">
        <v>140</v>
      </c>
      <c r="O64" s="6">
        <v>23</v>
      </c>
    </row>
    <row r="65" spans="1:17" x14ac:dyDescent="0.25">
      <c r="A65" t="s">
        <v>0</v>
      </c>
      <c r="B65" t="s">
        <v>67</v>
      </c>
      <c r="C65" t="s">
        <v>127</v>
      </c>
      <c r="D65" s="2">
        <f ca="1">_xlfn.DAYS(TODAY(),C65)/360</f>
        <v>17.644444444444446</v>
      </c>
      <c r="E65" s="2" t="s">
        <v>190</v>
      </c>
      <c r="F65" t="s">
        <v>138</v>
      </c>
      <c r="G65" t="s">
        <v>145</v>
      </c>
      <c r="H65" t="s">
        <v>165</v>
      </c>
      <c r="I65" s="2">
        <f ca="1">_xlfn.DAYS(TODAY(),H65)/360</f>
        <v>26.774999999999999</v>
      </c>
      <c r="J65" s="2">
        <f>0.05*L65</f>
        <v>1852</v>
      </c>
      <c r="K65" s="2"/>
      <c r="L65" s="3">
        <v>37040</v>
      </c>
      <c r="N65" s="5" t="s">
        <v>184</v>
      </c>
      <c r="O65" s="6">
        <v>95</v>
      </c>
    </row>
    <row r="66" spans="1:17" x14ac:dyDescent="0.25">
      <c r="A66" t="s">
        <v>0</v>
      </c>
      <c r="B66" t="s">
        <v>68</v>
      </c>
      <c r="C66" t="s">
        <v>136</v>
      </c>
      <c r="D66" s="2">
        <f ca="1">_xlfn.DAYS(TODAY(),C66)/360</f>
        <v>7.4972222222222218</v>
      </c>
      <c r="E66" s="2" t="s">
        <v>190</v>
      </c>
      <c r="F66" t="s">
        <v>138</v>
      </c>
      <c r="G66" t="s">
        <v>145</v>
      </c>
      <c r="H66" t="s">
        <v>180</v>
      </c>
      <c r="I66" s="2">
        <f ca="1">_xlfn.DAYS(TODAY(),H66)/360</f>
        <v>48.080555555555556</v>
      </c>
      <c r="J66" s="2">
        <f>0.05*L66</f>
        <v>1618.3000000000002</v>
      </c>
      <c r="K66" s="2"/>
      <c r="L66" s="3">
        <v>32366</v>
      </c>
    </row>
    <row r="67" spans="1:17" x14ac:dyDescent="0.25">
      <c r="A67" t="s">
        <v>0</v>
      </c>
      <c r="B67" t="s">
        <v>69</v>
      </c>
      <c r="C67" t="s">
        <v>128</v>
      </c>
      <c r="D67" s="2">
        <f ca="1">_xlfn.DAYS(TODAY(),C67)/360</f>
        <v>12.572222222222223</v>
      </c>
      <c r="E67" s="2" t="s">
        <v>190</v>
      </c>
      <c r="F67" t="s">
        <v>137</v>
      </c>
      <c r="G67" t="s">
        <v>145</v>
      </c>
      <c r="H67" t="s">
        <v>166</v>
      </c>
      <c r="I67" s="2">
        <f ca="1">_xlfn.DAYS(TODAY(),H67)/360</f>
        <v>27.788888888888888</v>
      </c>
      <c r="J67" s="2">
        <f>0.05*L67</f>
        <v>1503.45</v>
      </c>
      <c r="K67" s="2"/>
      <c r="L67" s="3">
        <v>30069</v>
      </c>
    </row>
    <row r="68" spans="1:17" x14ac:dyDescent="0.25">
      <c r="A68" t="s">
        <v>0</v>
      </c>
      <c r="B68" t="s">
        <v>70</v>
      </c>
      <c r="C68" t="s">
        <v>113</v>
      </c>
      <c r="D68" s="2">
        <f ca="1">_xlfn.DAYS(TODAY(),C68)/360</f>
        <v>4.4555555555555557</v>
      </c>
      <c r="E68" s="2" t="s">
        <v>190</v>
      </c>
      <c r="F68" t="s">
        <v>138</v>
      </c>
      <c r="G68" t="s">
        <v>143</v>
      </c>
      <c r="H68" t="s">
        <v>173</v>
      </c>
      <c r="I68" s="2">
        <f ca="1">_xlfn.DAYS(TODAY(),H68)/360</f>
        <v>51.125</v>
      </c>
      <c r="J68" s="2">
        <f>0.05*L68</f>
        <v>934.5</v>
      </c>
      <c r="K68" s="2"/>
      <c r="L68" s="3">
        <v>18690</v>
      </c>
    </row>
    <row r="69" spans="1:17" x14ac:dyDescent="0.25">
      <c r="A69" t="s">
        <v>0</v>
      </c>
      <c r="B69" t="s">
        <v>71</v>
      </c>
      <c r="C69" t="s">
        <v>119</v>
      </c>
      <c r="D69" s="2">
        <f ca="1">_xlfn.DAYS(TODAY(),C69)/360</f>
        <v>5.4694444444444441</v>
      </c>
      <c r="E69" s="2" t="s">
        <v>189</v>
      </c>
      <c r="F69" t="s">
        <v>138</v>
      </c>
      <c r="G69" t="s">
        <v>143</v>
      </c>
      <c r="H69" t="s">
        <v>175</v>
      </c>
      <c r="I69" s="2">
        <f ca="1">_xlfn.DAYS(TODAY(),H69)/360</f>
        <v>54.169444444444444</v>
      </c>
      <c r="J69" s="2">
        <f>0.05*L69</f>
        <v>1121.6500000000001</v>
      </c>
      <c r="K69" s="2"/>
      <c r="L69" s="3">
        <v>22433</v>
      </c>
      <c r="N69" s="4" t="s">
        <v>183</v>
      </c>
      <c r="O69" t="s">
        <v>185</v>
      </c>
      <c r="P69" t="str">
        <f>N69</f>
        <v>Satır Etiketleri</v>
      </c>
      <c r="Q69" t="str">
        <f>O69</f>
        <v>Say Başlangıç yılı</v>
      </c>
    </row>
    <row r="70" spans="1:17" x14ac:dyDescent="0.25">
      <c r="A70" t="s">
        <v>0</v>
      </c>
      <c r="B70" t="s">
        <v>72</v>
      </c>
      <c r="C70" t="s">
        <v>112</v>
      </c>
      <c r="D70" s="2">
        <f ca="1">_xlfn.DAYS(TODAY(),C70)/360</f>
        <v>23.730555555555554</v>
      </c>
      <c r="E70" s="2" t="s">
        <v>189</v>
      </c>
      <c r="F70" t="s">
        <v>137</v>
      </c>
      <c r="G70" t="s">
        <v>143</v>
      </c>
      <c r="H70" t="s">
        <v>114</v>
      </c>
      <c r="I70" s="2">
        <f ca="1">_xlfn.DAYS(TODAY(),H70)/360</f>
        <v>22.716666666666665</v>
      </c>
      <c r="J70" s="2">
        <f>0.05*L70</f>
        <v>950.45</v>
      </c>
      <c r="K70" s="2"/>
      <c r="L70" s="3">
        <v>19009</v>
      </c>
      <c r="N70" s="5" t="s">
        <v>145</v>
      </c>
      <c r="O70" s="6">
        <v>14</v>
      </c>
      <c r="P70" t="str">
        <f t="shared" ref="P70:P78" si="1">N70</f>
        <v>İnsan Kaynakları</v>
      </c>
      <c r="Q70">
        <f t="shared" ref="Q70:Q78" si="2">O70</f>
        <v>14</v>
      </c>
    </row>
    <row r="71" spans="1:17" x14ac:dyDescent="0.25">
      <c r="A71" t="s">
        <v>0</v>
      </c>
      <c r="B71" t="s">
        <v>73</v>
      </c>
      <c r="C71" t="s">
        <v>128</v>
      </c>
      <c r="D71" s="2">
        <f ca="1">_xlfn.DAYS(TODAY(),C71)/360</f>
        <v>12.572222222222223</v>
      </c>
      <c r="E71" s="2" t="s">
        <v>189</v>
      </c>
      <c r="F71" t="s">
        <v>140</v>
      </c>
      <c r="G71" t="s">
        <v>143</v>
      </c>
      <c r="H71" t="s">
        <v>174</v>
      </c>
      <c r="I71" s="2">
        <f ca="1">_xlfn.DAYS(TODAY(),H71)/360</f>
        <v>53.155555555555559</v>
      </c>
      <c r="J71" s="2">
        <f>0.05*L71</f>
        <v>1613.25</v>
      </c>
      <c r="K71" s="2"/>
      <c r="L71" s="3">
        <v>32265</v>
      </c>
      <c r="N71" s="5" t="s">
        <v>143</v>
      </c>
      <c r="O71" s="6">
        <v>13</v>
      </c>
      <c r="P71" t="str">
        <f t="shared" si="1"/>
        <v>Pazarlama</v>
      </c>
      <c r="Q71">
        <f t="shared" si="2"/>
        <v>13</v>
      </c>
    </row>
    <row r="72" spans="1:17" x14ac:dyDescent="0.25">
      <c r="A72" t="s">
        <v>0</v>
      </c>
      <c r="B72" t="s">
        <v>74</v>
      </c>
      <c r="C72" t="s">
        <v>115</v>
      </c>
      <c r="D72" s="2">
        <f ca="1">_xlfn.DAYS(TODAY(),C72)/360</f>
        <v>20.68888888888889</v>
      </c>
      <c r="E72" s="2" t="s">
        <v>190</v>
      </c>
      <c r="F72" t="s">
        <v>137</v>
      </c>
      <c r="G72" t="s">
        <v>143</v>
      </c>
      <c r="H72" t="s">
        <v>132</v>
      </c>
      <c r="I72" s="2">
        <f ca="1">_xlfn.DAYS(TODAY(),H72)/360</f>
        <v>24.747222222222224</v>
      </c>
      <c r="J72" s="2">
        <f>0.05*L72</f>
        <v>1373.5</v>
      </c>
      <c r="K72" s="2"/>
      <c r="L72" s="3">
        <v>27470</v>
      </c>
      <c r="N72" s="5" t="s">
        <v>151</v>
      </c>
      <c r="O72" s="6">
        <v>13</v>
      </c>
      <c r="P72" t="str">
        <f t="shared" si="1"/>
        <v>Finans</v>
      </c>
      <c r="Q72">
        <f t="shared" si="2"/>
        <v>13</v>
      </c>
    </row>
    <row r="73" spans="1:17" x14ac:dyDescent="0.25">
      <c r="A73" t="s">
        <v>0</v>
      </c>
      <c r="B73" t="s">
        <v>75</v>
      </c>
      <c r="C73" t="s">
        <v>120</v>
      </c>
      <c r="D73" s="2">
        <f ca="1">_xlfn.DAYS(TODAY(),C73)/360</f>
        <v>2.4249999999999998</v>
      </c>
      <c r="E73" s="2" t="s">
        <v>190</v>
      </c>
      <c r="F73" t="s">
        <v>137</v>
      </c>
      <c r="G73" t="s">
        <v>143</v>
      </c>
      <c r="H73" t="s">
        <v>169</v>
      </c>
      <c r="I73" s="2">
        <f ca="1">_xlfn.DAYS(TODAY(),H73)/360</f>
        <v>46.052777777777777</v>
      </c>
      <c r="J73" s="2">
        <f>0.05*L73</f>
        <v>1102.95</v>
      </c>
      <c r="K73" s="2"/>
      <c r="L73" s="3">
        <v>22059</v>
      </c>
      <c r="N73" s="5" t="s">
        <v>149</v>
      </c>
      <c r="O73" s="6">
        <v>11</v>
      </c>
      <c r="P73" t="str">
        <f t="shared" si="1"/>
        <v>Depo</v>
      </c>
      <c r="Q73">
        <f t="shared" si="2"/>
        <v>11</v>
      </c>
    </row>
    <row r="74" spans="1:17" x14ac:dyDescent="0.25">
      <c r="A74" t="s">
        <v>0</v>
      </c>
      <c r="B74" t="s">
        <v>76</v>
      </c>
      <c r="C74" t="s">
        <v>132</v>
      </c>
      <c r="D74" s="2">
        <f ca="1">_xlfn.DAYS(TODAY(),C74)/360</f>
        <v>24.747222222222224</v>
      </c>
      <c r="E74" s="2" t="s">
        <v>189</v>
      </c>
      <c r="F74" t="s">
        <v>139</v>
      </c>
      <c r="G74" t="s">
        <v>143</v>
      </c>
      <c r="H74" t="s">
        <v>115</v>
      </c>
      <c r="I74" s="2">
        <f ca="1">_xlfn.DAYS(TODAY(),H74)/360</f>
        <v>20.68888888888889</v>
      </c>
      <c r="J74" s="2">
        <f>0.05*L74</f>
        <v>1159.95</v>
      </c>
      <c r="K74" s="2"/>
      <c r="L74" s="3">
        <v>23199</v>
      </c>
      <c r="N74" s="5" t="s">
        <v>144</v>
      </c>
      <c r="O74" s="6">
        <v>11</v>
      </c>
      <c r="P74" t="str">
        <f t="shared" si="1"/>
        <v>Satış</v>
      </c>
      <c r="Q74">
        <f t="shared" si="2"/>
        <v>11</v>
      </c>
    </row>
    <row r="75" spans="1:17" x14ac:dyDescent="0.25">
      <c r="A75" t="s">
        <v>0</v>
      </c>
      <c r="B75" t="s">
        <v>77</v>
      </c>
      <c r="C75" t="s">
        <v>133</v>
      </c>
      <c r="D75" s="2">
        <f ca="1">_xlfn.DAYS(TODAY(),C75)/360</f>
        <v>16.630555555555556</v>
      </c>
      <c r="E75" s="2" t="s">
        <v>189</v>
      </c>
      <c r="F75" t="s">
        <v>137</v>
      </c>
      <c r="G75" t="s">
        <v>143</v>
      </c>
      <c r="H75" t="s">
        <v>177</v>
      </c>
      <c r="I75" s="2">
        <f ca="1">_xlfn.DAYS(TODAY(),H75)/360</f>
        <v>31.847222222222221</v>
      </c>
      <c r="J75" s="2">
        <f>0.05*L75</f>
        <v>2027.7</v>
      </c>
      <c r="K75" s="2"/>
      <c r="L75" s="3">
        <v>40554</v>
      </c>
      <c r="N75" s="5" t="s">
        <v>150</v>
      </c>
      <c r="O75" s="6">
        <v>9</v>
      </c>
      <c r="P75" t="str">
        <f t="shared" si="1"/>
        <v>Satınalma</v>
      </c>
      <c r="Q75">
        <f t="shared" si="2"/>
        <v>9</v>
      </c>
    </row>
    <row r="76" spans="1:17" x14ac:dyDescent="0.25">
      <c r="A76" t="s">
        <v>0</v>
      </c>
      <c r="B76" t="s">
        <v>78</v>
      </c>
      <c r="C76" t="s">
        <v>124</v>
      </c>
      <c r="D76" s="2">
        <f ca="1">_xlfn.DAYS(TODAY(),C76)/360</f>
        <v>1.4111111111111112</v>
      </c>
      <c r="E76" s="2" t="s">
        <v>189</v>
      </c>
      <c r="F76" t="s">
        <v>139</v>
      </c>
      <c r="G76" t="s">
        <v>143</v>
      </c>
      <c r="H76" t="s">
        <v>154</v>
      </c>
      <c r="I76" s="2">
        <f ca="1">_xlfn.DAYS(TODAY(),H76)/360</f>
        <v>34.891666666666666</v>
      </c>
      <c r="J76" s="2">
        <f>0.05*L76</f>
        <v>2019.95</v>
      </c>
      <c r="K76" s="2"/>
      <c r="L76" s="3">
        <v>40399</v>
      </c>
      <c r="N76" s="5" t="s">
        <v>147</v>
      </c>
      <c r="O76" s="6">
        <v>9</v>
      </c>
      <c r="P76" t="str">
        <f t="shared" si="1"/>
        <v>İdari İşler</v>
      </c>
      <c r="Q76">
        <f t="shared" si="2"/>
        <v>9</v>
      </c>
    </row>
    <row r="77" spans="1:17" x14ac:dyDescent="0.25">
      <c r="A77" t="s">
        <v>0</v>
      </c>
      <c r="B77" t="s">
        <v>79</v>
      </c>
      <c r="C77" t="s">
        <v>117</v>
      </c>
      <c r="D77" s="2">
        <f ca="1">_xlfn.DAYS(TODAY(),C77)/360</f>
        <v>25.761111111111113</v>
      </c>
      <c r="E77" s="2" t="s">
        <v>190</v>
      </c>
      <c r="F77" t="s">
        <v>140</v>
      </c>
      <c r="G77" t="s">
        <v>143</v>
      </c>
      <c r="H77" t="s">
        <v>165</v>
      </c>
      <c r="I77" s="2">
        <f ca="1">_xlfn.DAYS(TODAY(),H77)/360</f>
        <v>26.774999999999999</v>
      </c>
      <c r="J77" s="2">
        <f>0.05*L77</f>
        <v>1244.4000000000001</v>
      </c>
      <c r="K77" s="2"/>
      <c r="L77" s="3">
        <v>24888</v>
      </c>
      <c r="N77" s="5" t="s">
        <v>146</v>
      </c>
      <c r="O77" s="6">
        <v>9</v>
      </c>
      <c r="P77" t="str">
        <f t="shared" si="1"/>
        <v>Bilgi İşlem</v>
      </c>
      <c r="Q77">
        <f t="shared" si="2"/>
        <v>9</v>
      </c>
    </row>
    <row r="78" spans="1:17" x14ac:dyDescent="0.25">
      <c r="A78" t="s">
        <v>0</v>
      </c>
      <c r="B78" t="s">
        <v>80</v>
      </c>
      <c r="C78" t="s">
        <v>129</v>
      </c>
      <c r="D78" s="2">
        <f ca="1">_xlfn.DAYS(TODAY(),C78)/360</f>
        <v>15.613888888888889</v>
      </c>
      <c r="E78" s="2" t="s">
        <v>189</v>
      </c>
      <c r="F78" t="s">
        <v>140</v>
      </c>
      <c r="G78" t="s">
        <v>143</v>
      </c>
      <c r="H78" t="s">
        <v>112</v>
      </c>
      <c r="I78" s="2">
        <f ca="1">_xlfn.DAYS(TODAY(),H78)/360</f>
        <v>23.730555555555554</v>
      </c>
      <c r="J78" s="2">
        <f>0.05*L78</f>
        <v>2012.2</v>
      </c>
      <c r="K78" s="2"/>
      <c r="L78" s="3">
        <v>40244</v>
      </c>
      <c r="N78" s="5" t="s">
        <v>148</v>
      </c>
      <c r="O78" s="6">
        <v>6</v>
      </c>
      <c r="P78" t="str">
        <f t="shared" si="1"/>
        <v>Üretim</v>
      </c>
      <c r="Q78">
        <f t="shared" si="2"/>
        <v>6</v>
      </c>
    </row>
    <row r="79" spans="1:17" x14ac:dyDescent="0.25">
      <c r="A79" t="s">
        <v>0</v>
      </c>
      <c r="B79" t="s">
        <v>81</v>
      </c>
      <c r="C79" t="s">
        <v>121</v>
      </c>
      <c r="D79" s="2">
        <f ca="1">_xlfn.DAYS(TODAY(),C79)/360</f>
        <v>11.555555555555555</v>
      </c>
      <c r="E79" s="2" t="s">
        <v>189</v>
      </c>
      <c r="F79" t="s">
        <v>137</v>
      </c>
      <c r="G79" t="s">
        <v>143</v>
      </c>
      <c r="H79" t="s">
        <v>179</v>
      </c>
      <c r="I79" s="2">
        <f ca="1">_xlfn.DAYS(TODAY(),H79)/360</f>
        <v>55.18333333333333</v>
      </c>
      <c r="J79" s="2">
        <f>0.05*L79</f>
        <v>1955.5500000000002</v>
      </c>
      <c r="K79" s="2"/>
      <c r="L79" s="3">
        <v>39111</v>
      </c>
    </row>
    <row r="80" spans="1:17" x14ac:dyDescent="0.25">
      <c r="A80" t="s">
        <v>0</v>
      </c>
      <c r="B80" t="s">
        <v>82</v>
      </c>
      <c r="C80" t="s">
        <v>115</v>
      </c>
      <c r="D80" s="2">
        <f ca="1">_xlfn.DAYS(TODAY(),C80)/360</f>
        <v>20.68888888888889</v>
      </c>
      <c r="E80" s="2" t="s">
        <v>190</v>
      </c>
      <c r="F80" t="s">
        <v>138</v>
      </c>
      <c r="G80" t="s">
        <v>143</v>
      </c>
      <c r="H80" t="s">
        <v>132</v>
      </c>
      <c r="I80" s="2">
        <f ca="1">_xlfn.DAYS(TODAY(),H80)/360</f>
        <v>24.747222222222224</v>
      </c>
      <c r="J80" s="2">
        <f>0.05*L80</f>
        <v>1219.9000000000001</v>
      </c>
      <c r="K80" s="2"/>
      <c r="L80" s="3">
        <v>24398</v>
      </c>
    </row>
    <row r="81" spans="1:12" x14ac:dyDescent="0.25">
      <c r="A81" t="s">
        <v>0</v>
      </c>
      <c r="B81" t="s">
        <v>83</v>
      </c>
      <c r="C81" t="s">
        <v>112</v>
      </c>
      <c r="D81" s="2">
        <f ca="1">_xlfn.DAYS(TODAY(),C81)/360</f>
        <v>23.730555555555554</v>
      </c>
      <c r="E81" s="2" t="s">
        <v>189</v>
      </c>
      <c r="F81" t="s">
        <v>137</v>
      </c>
      <c r="G81" t="s">
        <v>150</v>
      </c>
      <c r="H81" t="s">
        <v>163</v>
      </c>
      <c r="I81" s="2">
        <f ca="1">_xlfn.DAYS(TODAY(),H81)/360</f>
        <v>32.863888888888887</v>
      </c>
      <c r="J81" s="2">
        <f>0.05*L81</f>
        <v>1786.4</v>
      </c>
      <c r="L81" s="3">
        <v>35728</v>
      </c>
    </row>
    <row r="82" spans="1:12" x14ac:dyDescent="0.25">
      <c r="A82" t="s">
        <v>0</v>
      </c>
      <c r="B82" t="s">
        <v>84</v>
      </c>
      <c r="C82" t="s">
        <v>118</v>
      </c>
      <c r="D82" s="2">
        <f ca="1">_xlfn.DAYS(TODAY(),C82)/360</f>
        <v>13.58611111111111</v>
      </c>
      <c r="E82" s="2" t="s">
        <v>189</v>
      </c>
      <c r="F82" t="s">
        <v>140</v>
      </c>
      <c r="G82" t="s">
        <v>150</v>
      </c>
      <c r="H82" t="s">
        <v>171</v>
      </c>
      <c r="I82" s="2">
        <f ca="1">_xlfn.DAYS(TODAY(),H82)/360</f>
        <v>47.06666666666667</v>
      </c>
      <c r="J82" s="2">
        <f>0.05*L82</f>
        <v>2117.9500000000003</v>
      </c>
      <c r="K82" s="2"/>
      <c r="L82" s="3">
        <v>42359</v>
      </c>
    </row>
    <row r="83" spans="1:12" x14ac:dyDescent="0.25">
      <c r="A83" t="s">
        <v>0</v>
      </c>
      <c r="B83" t="s">
        <v>85</v>
      </c>
      <c r="C83" t="s">
        <v>125</v>
      </c>
      <c r="D83" s="2">
        <f ca="1">_xlfn.DAYS(TODAY(),C83)/360</f>
        <v>10.541666666666666</v>
      </c>
      <c r="E83" s="2" t="s">
        <v>190</v>
      </c>
      <c r="F83" t="s">
        <v>139</v>
      </c>
      <c r="G83" t="s">
        <v>150</v>
      </c>
      <c r="H83" t="s">
        <v>115</v>
      </c>
      <c r="I83" s="2">
        <f ca="1">_xlfn.DAYS(TODAY(),H83)/360</f>
        <v>20.68888888888889</v>
      </c>
      <c r="J83" s="2">
        <f>0.05*L83</f>
        <v>1613.45</v>
      </c>
      <c r="K83" s="2"/>
      <c r="L83" s="3">
        <v>32269</v>
      </c>
    </row>
    <row r="84" spans="1:12" x14ac:dyDescent="0.25">
      <c r="A84" t="s">
        <v>0</v>
      </c>
      <c r="B84" t="s">
        <v>86</v>
      </c>
      <c r="C84" t="s">
        <v>129</v>
      </c>
      <c r="D84" s="2">
        <f ca="1">_xlfn.DAYS(TODAY(),C84)/360</f>
        <v>15.613888888888889</v>
      </c>
      <c r="E84" s="2" t="s">
        <v>190</v>
      </c>
      <c r="F84" t="s">
        <v>140</v>
      </c>
      <c r="G84" t="s">
        <v>150</v>
      </c>
      <c r="H84" t="s">
        <v>159</v>
      </c>
      <c r="I84" s="2">
        <f ca="1">_xlfn.DAYS(TODAY(),H84)/360</f>
        <v>44.022222222222226</v>
      </c>
      <c r="J84" s="2">
        <f>0.05*L84</f>
        <v>1236.7</v>
      </c>
      <c r="K84" s="2"/>
      <c r="L84" s="3">
        <v>24734</v>
      </c>
    </row>
    <row r="85" spans="1:12" x14ac:dyDescent="0.25">
      <c r="A85" t="s">
        <v>0</v>
      </c>
      <c r="B85" t="s">
        <v>87</v>
      </c>
      <c r="C85" t="s">
        <v>129</v>
      </c>
      <c r="D85" s="2">
        <f ca="1">_xlfn.DAYS(TODAY(),C85)/360</f>
        <v>15.613888888888889</v>
      </c>
      <c r="E85" s="2" t="s">
        <v>189</v>
      </c>
      <c r="F85" t="s">
        <v>138</v>
      </c>
      <c r="G85" t="s">
        <v>150</v>
      </c>
      <c r="H85" t="s">
        <v>114</v>
      </c>
      <c r="I85" s="2">
        <f ca="1">_xlfn.DAYS(TODAY(),H85)/360</f>
        <v>22.716666666666665</v>
      </c>
      <c r="J85" s="2">
        <f>0.05*L85</f>
        <v>2063.8000000000002</v>
      </c>
      <c r="K85" s="2"/>
      <c r="L85" s="3">
        <v>41276</v>
      </c>
    </row>
    <row r="86" spans="1:12" x14ac:dyDescent="0.25">
      <c r="A86" t="s">
        <v>0</v>
      </c>
      <c r="B86" t="s">
        <v>88</v>
      </c>
      <c r="C86" t="s">
        <v>125</v>
      </c>
      <c r="D86" s="2">
        <f ca="1">_xlfn.DAYS(TODAY(),C86)/360</f>
        <v>10.541666666666666</v>
      </c>
      <c r="E86" s="2" t="s">
        <v>189</v>
      </c>
      <c r="F86" t="s">
        <v>137</v>
      </c>
      <c r="G86" t="s">
        <v>150</v>
      </c>
      <c r="H86" t="s">
        <v>160</v>
      </c>
      <c r="I86" s="2">
        <f ca="1">_xlfn.DAYS(TODAY(),H86)/360</f>
        <v>33.87777777777778</v>
      </c>
      <c r="J86" s="2">
        <f>0.05*L86</f>
        <v>1364.6000000000001</v>
      </c>
      <c r="K86" s="2"/>
      <c r="L86" s="3">
        <v>27292</v>
      </c>
    </row>
    <row r="87" spans="1:12" x14ac:dyDescent="0.25">
      <c r="A87" t="s">
        <v>0</v>
      </c>
      <c r="B87" t="s">
        <v>89</v>
      </c>
      <c r="C87" t="s">
        <v>136</v>
      </c>
      <c r="D87" s="2">
        <f ca="1">_xlfn.DAYS(TODAY(),C87)/360</f>
        <v>7.4972222222222218</v>
      </c>
      <c r="E87" s="2" t="s">
        <v>189</v>
      </c>
      <c r="F87" t="s">
        <v>138</v>
      </c>
      <c r="G87" t="s">
        <v>150</v>
      </c>
      <c r="H87" t="s">
        <v>168</v>
      </c>
      <c r="I87" s="2">
        <f ca="1">_xlfn.DAYS(TODAY(),H87)/360</f>
        <v>28.805555555555557</v>
      </c>
      <c r="J87" s="2">
        <f>0.05*L87</f>
        <v>1329</v>
      </c>
      <c r="K87" s="2"/>
      <c r="L87" s="3">
        <v>26580</v>
      </c>
    </row>
    <row r="88" spans="1:12" x14ac:dyDescent="0.25">
      <c r="A88" t="s">
        <v>0</v>
      </c>
      <c r="B88" t="s">
        <v>90</v>
      </c>
      <c r="C88" t="s">
        <v>121</v>
      </c>
      <c r="D88" s="2">
        <f ca="1">_xlfn.DAYS(TODAY(),C88)/360</f>
        <v>11.555555555555555</v>
      </c>
      <c r="E88" s="2" t="s">
        <v>190</v>
      </c>
      <c r="F88" t="s">
        <v>140</v>
      </c>
      <c r="G88" t="s">
        <v>150</v>
      </c>
      <c r="H88" t="s">
        <v>157</v>
      </c>
      <c r="I88" s="2">
        <f ca="1">_xlfn.DAYS(TODAY(),H88)/360</f>
        <v>36.922222222222224</v>
      </c>
      <c r="J88" s="2">
        <f>0.05*L88</f>
        <v>1115.3500000000001</v>
      </c>
      <c r="K88" s="2"/>
      <c r="L88" s="3">
        <v>22307</v>
      </c>
    </row>
    <row r="89" spans="1:12" x14ac:dyDescent="0.25">
      <c r="A89" t="s">
        <v>0</v>
      </c>
      <c r="B89" t="s">
        <v>91</v>
      </c>
      <c r="C89" t="s">
        <v>112</v>
      </c>
      <c r="D89" s="2">
        <f ca="1">_xlfn.DAYS(TODAY(),C89)/360</f>
        <v>23.730555555555554</v>
      </c>
      <c r="E89" s="2" t="s">
        <v>190</v>
      </c>
      <c r="F89" t="s">
        <v>140</v>
      </c>
      <c r="G89" t="s">
        <v>150</v>
      </c>
      <c r="H89" t="s">
        <v>163</v>
      </c>
      <c r="I89" s="2">
        <f ca="1">_xlfn.DAYS(TODAY(),H89)/360</f>
        <v>32.863888888888887</v>
      </c>
      <c r="J89" s="2">
        <f>0.05*L89</f>
        <v>1300.75</v>
      </c>
      <c r="K89" s="2"/>
      <c r="L89" s="3">
        <v>26015</v>
      </c>
    </row>
    <row r="90" spans="1:12" x14ac:dyDescent="0.25">
      <c r="A90" t="s">
        <v>0</v>
      </c>
      <c r="B90" t="s">
        <v>92</v>
      </c>
      <c r="C90" t="s">
        <v>116</v>
      </c>
      <c r="D90" s="2">
        <f ca="1">_xlfn.DAYS(TODAY(),C90)/360</f>
        <v>6.4833333333333334</v>
      </c>
      <c r="E90" s="2" t="s">
        <v>189</v>
      </c>
      <c r="F90" t="s">
        <v>138</v>
      </c>
      <c r="G90" t="s">
        <v>144</v>
      </c>
      <c r="H90" t="s">
        <v>114</v>
      </c>
      <c r="I90" s="2">
        <f ca="1">_xlfn.DAYS(TODAY(),H90)/360</f>
        <v>22.716666666666665</v>
      </c>
      <c r="J90" s="2">
        <f>0.05*L90</f>
        <v>1164.8500000000001</v>
      </c>
      <c r="K90" s="2"/>
      <c r="L90" s="3">
        <v>23297</v>
      </c>
    </row>
    <row r="91" spans="1:12" x14ac:dyDescent="0.25">
      <c r="A91" t="s">
        <v>0</v>
      </c>
      <c r="B91" t="s">
        <v>93</v>
      </c>
      <c r="C91" t="s">
        <v>123</v>
      </c>
      <c r="D91" s="2">
        <f ca="1">_xlfn.DAYS(TODAY(),C91)/360</f>
        <v>18.658333333333335</v>
      </c>
      <c r="E91" s="2" t="s">
        <v>189</v>
      </c>
      <c r="F91" t="s">
        <v>137</v>
      </c>
      <c r="G91" t="s">
        <v>144</v>
      </c>
      <c r="H91" t="s">
        <v>166</v>
      </c>
      <c r="I91" s="2">
        <f ca="1">_xlfn.DAYS(TODAY(),H91)/360</f>
        <v>27.788888888888888</v>
      </c>
      <c r="J91" s="2">
        <f>0.05*L91</f>
        <v>1756.6000000000001</v>
      </c>
      <c r="K91" s="2"/>
      <c r="L91" s="3">
        <v>35132</v>
      </c>
    </row>
    <row r="92" spans="1:12" x14ac:dyDescent="0.25">
      <c r="A92" t="s">
        <v>0</v>
      </c>
      <c r="B92" t="s">
        <v>94</v>
      </c>
      <c r="C92" t="s">
        <v>122</v>
      </c>
      <c r="D92" s="2">
        <f ca="1">_xlfn.DAYS(TODAY(),C92)/360</f>
        <v>19.672222222222221</v>
      </c>
      <c r="E92" s="2" t="s">
        <v>190</v>
      </c>
      <c r="F92" t="s">
        <v>139</v>
      </c>
      <c r="G92" t="s">
        <v>144</v>
      </c>
      <c r="H92" t="s">
        <v>167</v>
      </c>
      <c r="I92" s="2">
        <f ca="1">_xlfn.DAYS(TODAY(),H92)/360</f>
        <v>43.008333333333333</v>
      </c>
      <c r="J92" s="2">
        <f>0.05*L92</f>
        <v>2019.3500000000001</v>
      </c>
      <c r="K92" s="2"/>
      <c r="L92" s="3">
        <v>40387</v>
      </c>
    </row>
    <row r="93" spans="1:12" x14ac:dyDescent="0.25">
      <c r="A93" t="s">
        <v>0</v>
      </c>
      <c r="B93" t="s">
        <v>95</v>
      </c>
      <c r="C93" t="s">
        <v>115</v>
      </c>
      <c r="D93" s="2">
        <f ca="1">_xlfn.DAYS(TODAY(),C93)/360</f>
        <v>20.68888888888889</v>
      </c>
      <c r="E93" s="2" t="s">
        <v>189</v>
      </c>
      <c r="F93" t="s">
        <v>140</v>
      </c>
      <c r="G93" t="s">
        <v>144</v>
      </c>
      <c r="H93" t="s">
        <v>170</v>
      </c>
      <c r="I93" s="2">
        <f ca="1">_xlfn.DAYS(TODAY(),H93)/360</f>
        <v>49.097222222222221</v>
      </c>
      <c r="J93" s="2">
        <f>0.05*L93</f>
        <v>1758.6000000000001</v>
      </c>
      <c r="K93" s="2"/>
      <c r="L93" s="3">
        <v>35172</v>
      </c>
    </row>
    <row r="94" spans="1:12" x14ac:dyDescent="0.25">
      <c r="A94" t="s">
        <v>0</v>
      </c>
      <c r="B94" t="s">
        <v>96</v>
      </c>
      <c r="C94" t="s">
        <v>130</v>
      </c>
      <c r="D94" s="2">
        <f ca="1">_xlfn.DAYS(TODAY(),C94)/360</f>
        <v>8.5138888888888893</v>
      </c>
      <c r="E94" s="2" t="s">
        <v>190</v>
      </c>
      <c r="F94" t="s">
        <v>139</v>
      </c>
      <c r="G94" t="s">
        <v>144</v>
      </c>
      <c r="H94" t="s">
        <v>157</v>
      </c>
      <c r="I94" s="2">
        <f ca="1">_xlfn.DAYS(TODAY(),H94)/360</f>
        <v>36.922222222222224</v>
      </c>
      <c r="J94" s="2">
        <f>0.05*L94</f>
        <v>1148.45</v>
      </c>
      <c r="K94" s="2"/>
      <c r="L94" s="3">
        <v>22969</v>
      </c>
    </row>
    <row r="95" spans="1:12" x14ac:dyDescent="0.25">
      <c r="A95" t="s">
        <v>0</v>
      </c>
      <c r="B95" t="s">
        <v>97</v>
      </c>
      <c r="C95" t="s">
        <v>124</v>
      </c>
      <c r="D95" s="2">
        <f ca="1">_xlfn.DAYS(TODAY(),C95)/360</f>
        <v>1.4111111111111112</v>
      </c>
      <c r="E95" s="2" t="s">
        <v>190</v>
      </c>
      <c r="F95" t="s">
        <v>140</v>
      </c>
      <c r="G95" t="s">
        <v>144</v>
      </c>
      <c r="H95" t="s">
        <v>156</v>
      </c>
      <c r="I95" s="2">
        <f ca="1">_xlfn.DAYS(TODAY(),H95)/360</f>
        <v>50.111111111111114</v>
      </c>
      <c r="J95" s="2">
        <f>0.05*L95</f>
        <v>2168</v>
      </c>
      <c r="K95" s="2"/>
      <c r="L95" s="3">
        <v>43360</v>
      </c>
    </row>
    <row r="96" spans="1:12" x14ac:dyDescent="0.25">
      <c r="A96" t="s">
        <v>0</v>
      </c>
      <c r="B96" t="s">
        <v>98</v>
      </c>
      <c r="C96" t="s">
        <v>129</v>
      </c>
      <c r="D96" s="2">
        <f ca="1">_xlfn.DAYS(TODAY(),C96)/360</f>
        <v>15.613888888888889</v>
      </c>
      <c r="E96" s="2" t="s">
        <v>190</v>
      </c>
      <c r="F96" t="s">
        <v>138</v>
      </c>
      <c r="G96" t="s">
        <v>144</v>
      </c>
      <c r="H96" t="s">
        <v>177</v>
      </c>
      <c r="I96" s="2">
        <f ca="1">_xlfn.DAYS(TODAY(),H96)/360</f>
        <v>31.847222222222221</v>
      </c>
      <c r="J96" s="2">
        <f>0.05*L96</f>
        <v>1957.3000000000002</v>
      </c>
      <c r="K96" s="2"/>
      <c r="L96" s="3">
        <v>39146</v>
      </c>
    </row>
    <row r="97" spans="1:12" x14ac:dyDescent="0.25">
      <c r="A97" t="s">
        <v>0</v>
      </c>
      <c r="B97" t="s">
        <v>99</v>
      </c>
      <c r="C97" t="s">
        <v>133</v>
      </c>
      <c r="D97" s="2">
        <f ca="1">_xlfn.DAYS(TODAY(),C97)/360</f>
        <v>16.630555555555556</v>
      </c>
      <c r="E97" s="2" t="s">
        <v>190</v>
      </c>
      <c r="F97" t="s">
        <v>140</v>
      </c>
      <c r="G97" t="s">
        <v>144</v>
      </c>
      <c r="H97" t="s">
        <v>167</v>
      </c>
      <c r="I97" s="2">
        <f ca="1">_xlfn.DAYS(TODAY(),H97)/360</f>
        <v>43.008333333333333</v>
      </c>
      <c r="J97" s="2">
        <f>0.05*L97</f>
        <v>1714.75</v>
      </c>
      <c r="K97" s="2"/>
      <c r="L97" s="3">
        <v>34295</v>
      </c>
    </row>
    <row r="98" spans="1:12" x14ac:dyDescent="0.25">
      <c r="A98" t="s">
        <v>0</v>
      </c>
      <c r="B98" t="s">
        <v>100</v>
      </c>
      <c r="C98" t="s">
        <v>118</v>
      </c>
      <c r="D98" s="2">
        <f ca="1">_xlfn.DAYS(TODAY(),C98)/360</f>
        <v>13.58611111111111</v>
      </c>
      <c r="E98" s="2" t="s">
        <v>190</v>
      </c>
      <c r="F98" t="s">
        <v>139</v>
      </c>
      <c r="G98" t="s">
        <v>144</v>
      </c>
      <c r="H98" t="s">
        <v>180</v>
      </c>
      <c r="I98" s="2">
        <f ca="1">_xlfn.DAYS(TODAY(),H98)/360</f>
        <v>48.080555555555556</v>
      </c>
      <c r="J98" s="2">
        <f>0.05*L98</f>
        <v>1819.45</v>
      </c>
      <c r="K98" s="2"/>
      <c r="L98" s="3">
        <v>36389</v>
      </c>
    </row>
    <row r="99" spans="1:12" x14ac:dyDescent="0.25">
      <c r="A99" t="s">
        <v>0</v>
      </c>
      <c r="B99" t="s">
        <v>101</v>
      </c>
      <c r="C99" t="s">
        <v>129</v>
      </c>
      <c r="D99" s="2">
        <f ca="1">_xlfn.DAYS(TODAY(),C99)/360</f>
        <v>15.613888888888889</v>
      </c>
      <c r="E99" s="2" t="s">
        <v>189</v>
      </c>
      <c r="F99" t="s">
        <v>138</v>
      </c>
      <c r="G99" t="s">
        <v>144</v>
      </c>
      <c r="H99" t="s">
        <v>154</v>
      </c>
      <c r="I99" s="2">
        <f ca="1">_xlfn.DAYS(TODAY(),H99)/360</f>
        <v>34.891666666666666</v>
      </c>
      <c r="J99" s="2">
        <f>0.05*L99</f>
        <v>951.85</v>
      </c>
      <c r="K99" s="2"/>
      <c r="L99" s="3">
        <v>19037</v>
      </c>
    </row>
    <row r="100" spans="1:12" x14ac:dyDescent="0.25">
      <c r="A100" t="s">
        <v>0</v>
      </c>
      <c r="B100" t="s">
        <v>102</v>
      </c>
      <c r="C100" t="s">
        <v>126</v>
      </c>
      <c r="D100" s="2">
        <f ca="1">_xlfn.DAYS(TODAY(),C100)/360</f>
        <v>3.4388888888888891</v>
      </c>
      <c r="E100" s="2" t="s">
        <v>189</v>
      </c>
      <c r="F100" t="s">
        <v>138</v>
      </c>
      <c r="G100" t="s">
        <v>144</v>
      </c>
      <c r="H100" t="s">
        <v>180</v>
      </c>
      <c r="I100" s="2">
        <f ca="1">_xlfn.DAYS(TODAY(),H100)/360</f>
        <v>48.080555555555556</v>
      </c>
      <c r="J100" s="2">
        <f>0.05*L100</f>
        <v>1758</v>
      </c>
      <c r="K100" s="2"/>
      <c r="L100" s="3">
        <v>35160</v>
      </c>
    </row>
    <row r="101" spans="1:12" x14ac:dyDescent="0.25">
      <c r="A101" t="s">
        <v>0</v>
      </c>
      <c r="B101" t="s">
        <v>103</v>
      </c>
      <c r="C101" t="s">
        <v>120</v>
      </c>
      <c r="D101" s="2">
        <f ca="1">_xlfn.DAYS(TODAY(),C101)/360</f>
        <v>2.4249999999999998</v>
      </c>
      <c r="E101" s="2" t="s">
        <v>190</v>
      </c>
      <c r="F101" t="s">
        <v>137</v>
      </c>
      <c r="G101" t="s">
        <v>148</v>
      </c>
      <c r="H101" t="s">
        <v>172</v>
      </c>
      <c r="I101" s="2">
        <f ca="1">_xlfn.DAYS(TODAY(),H101)/360</f>
        <v>39.963888888888889</v>
      </c>
      <c r="J101" s="2">
        <f>0.05*L101</f>
        <v>937.15000000000009</v>
      </c>
      <c r="K101" s="2">
        <f>0.6*L101</f>
        <v>11245.8</v>
      </c>
      <c r="L101" s="3">
        <v>18743</v>
      </c>
    </row>
    <row r="102" spans="1:12" x14ac:dyDescent="0.25">
      <c r="A102" t="s">
        <v>0</v>
      </c>
      <c r="B102" t="s">
        <v>104</v>
      </c>
      <c r="C102" t="s">
        <v>115</v>
      </c>
      <c r="D102" s="2">
        <f ca="1">_xlfn.DAYS(TODAY(),C102)/360</f>
        <v>20.68888888888889</v>
      </c>
      <c r="E102" s="2" t="s">
        <v>189</v>
      </c>
      <c r="F102" t="s">
        <v>138</v>
      </c>
      <c r="G102" t="s">
        <v>148</v>
      </c>
      <c r="H102" t="s">
        <v>156</v>
      </c>
      <c r="I102" s="2">
        <f ca="1">_xlfn.DAYS(TODAY(),H102)/360</f>
        <v>50.111111111111114</v>
      </c>
      <c r="J102" s="2">
        <f>0.05*L102</f>
        <v>1721.5500000000002</v>
      </c>
      <c r="K102" s="2">
        <f t="shared" ref="K102:K106" si="3">0.6*L102</f>
        <v>20658.599999999999</v>
      </c>
      <c r="L102" s="3">
        <v>34431</v>
      </c>
    </row>
    <row r="103" spans="1:12" x14ac:dyDescent="0.25">
      <c r="A103" t="s">
        <v>0</v>
      </c>
      <c r="B103" t="s">
        <v>105</v>
      </c>
      <c r="C103" t="s">
        <v>116</v>
      </c>
      <c r="D103" s="2">
        <f ca="1">_xlfn.DAYS(TODAY(),C103)/360</f>
        <v>6.4833333333333334</v>
      </c>
      <c r="E103" s="2" t="s">
        <v>190</v>
      </c>
      <c r="F103" t="s">
        <v>137</v>
      </c>
      <c r="G103" t="s">
        <v>148</v>
      </c>
      <c r="H103" t="s">
        <v>123</v>
      </c>
      <c r="I103" s="2">
        <f ca="1">_xlfn.DAYS(TODAY(),H103)/360</f>
        <v>18.658333333333335</v>
      </c>
      <c r="J103" s="2">
        <f>0.05*L103</f>
        <v>1628.6000000000001</v>
      </c>
      <c r="K103" s="2">
        <f t="shared" si="3"/>
        <v>19543.2</v>
      </c>
      <c r="L103" s="3">
        <v>32572</v>
      </c>
    </row>
    <row r="104" spans="1:12" x14ac:dyDescent="0.25">
      <c r="A104" t="s">
        <v>0</v>
      </c>
      <c r="B104" t="s">
        <v>106</v>
      </c>
      <c r="C104" t="s">
        <v>113</v>
      </c>
      <c r="D104" s="2">
        <f ca="1">_xlfn.DAYS(TODAY(),C104)/360</f>
        <v>4.4555555555555557</v>
      </c>
      <c r="E104" s="2" t="s">
        <v>190</v>
      </c>
      <c r="F104" t="s">
        <v>140</v>
      </c>
      <c r="G104" t="s">
        <v>148</v>
      </c>
      <c r="H104" t="s">
        <v>165</v>
      </c>
      <c r="I104" s="2">
        <f ca="1">_xlfn.DAYS(TODAY(),H104)/360</f>
        <v>26.774999999999999</v>
      </c>
      <c r="J104" s="2">
        <f>0.05*L104</f>
        <v>2201.75</v>
      </c>
      <c r="K104" s="2">
        <f t="shared" si="3"/>
        <v>26421</v>
      </c>
      <c r="L104" s="3">
        <v>44035</v>
      </c>
    </row>
    <row r="105" spans="1:12" x14ac:dyDescent="0.25">
      <c r="A105" t="s">
        <v>0</v>
      </c>
      <c r="B105" t="s">
        <v>107</v>
      </c>
      <c r="C105" t="s">
        <v>117</v>
      </c>
      <c r="D105" s="2">
        <f ca="1">_xlfn.DAYS(TODAY(),C105)/360</f>
        <v>25.761111111111113</v>
      </c>
      <c r="E105" s="2" t="s">
        <v>190</v>
      </c>
      <c r="F105" t="s">
        <v>139</v>
      </c>
      <c r="G105" t="s">
        <v>148</v>
      </c>
      <c r="H105" t="s">
        <v>123</v>
      </c>
      <c r="I105" s="2">
        <f ca="1">_xlfn.DAYS(TODAY(),H105)/360</f>
        <v>18.658333333333335</v>
      </c>
      <c r="J105" s="2">
        <f>0.05*L105</f>
        <v>1529.8000000000002</v>
      </c>
      <c r="K105" s="2">
        <f t="shared" si="3"/>
        <v>18357.599999999999</v>
      </c>
      <c r="L105" s="3">
        <v>30596</v>
      </c>
    </row>
    <row r="106" spans="1:12" x14ac:dyDescent="0.25">
      <c r="A106" t="s">
        <v>0</v>
      </c>
      <c r="B106" t="s">
        <v>108</v>
      </c>
      <c r="C106" t="s">
        <v>126</v>
      </c>
      <c r="D106" s="2">
        <f ca="1">_xlfn.DAYS(TODAY(),C106)/360</f>
        <v>3.4388888888888891</v>
      </c>
      <c r="E106" s="2" t="s">
        <v>190</v>
      </c>
      <c r="F106" t="s">
        <v>140</v>
      </c>
      <c r="G106" t="s">
        <v>148</v>
      </c>
      <c r="H106" t="s">
        <v>173</v>
      </c>
      <c r="I106" s="2">
        <f ca="1">_xlfn.DAYS(TODAY(),H106)/360</f>
        <v>51.125</v>
      </c>
      <c r="J106" s="2">
        <f>0.05*L106</f>
        <v>1980.0500000000002</v>
      </c>
      <c r="K106" s="2">
        <f t="shared" si="3"/>
        <v>23760.6</v>
      </c>
      <c r="L106" s="3">
        <v>39601</v>
      </c>
    </row>
    <row r="107" spans="1:12" x14ac:dyDescent="0.25">
      <c r="A107" s="11" t="s">
        <v>1</v>
      </c>
      <c r="B107" t="s">
        <v>14</v>
      </c>
      <c r="C107" t="s">
        <v>112</v>
      </c>
      <c r="D107" s="2">
        <f ca="1">_xlfn.DAYS(TODAY(),C107)/360</f>
        <v>23.730555555555554</v>
      </c>
      <c r="E107" s="2" t="s">
        <v>190</v>
      </c>
      <c r="F107" t="s">
        <v>137</v>
      </c>
      <c r="G107" t="s">
        <v>146</v>
      </c>
      <c r="H107" t="s">
        <v>170</v>
      </c>
      <c r="I107" s="2">
        <f ca="1">_xlfn.DAYS(TODAY(),H107)/360</f>
        <v>49.097222222222221</v>
      </c>
      <c r="J107" s="2">
        <f>0.05*L107</f>
        <v>1196.2</v>
      </c>
      <c r="K107" s="2"/>
      <c r="L107" s="3">
        <v>23924</v>
      </c>
    </row>
    <row r="108" spans="1:12" x14ac:dyDescent="0.25">
      <c r="A108" t="s">
        <v>1</v>
      </c>
      <c r="B108" t="s">
        <v>15</v>
      </c>
      <c r="C108" t="s">
        <v>118</v>
      </c>
      <c r="D108" s="2">
        <f ca="1">_xlfn.DAYS(TODAY(),C108)/360</f>
        <v>13.58611111111111</v>
      </c>
      <c r="E108" s="2" t="s">
        <v>190</v>
      </c>
      <c r="F108" t="s">
        <v>140</v>
      </c>
      <c r="G108" t="s">
        <v>146</v>
      </c>
      <c r="H108" t="s">
        <v>176</v>
      </c>
      <c r="I108" s="2">
        <f ca="1">_xlfn.DAYS(TODAY(),H108)/360</f>
        <v>52.138888888888886</v>
      </c>
      <c r="J108" s="2">
        <f>0.05*L108</f>
        <v>1177.1000000000001</v>
      </c>
      <c r="K108" s="2"/>
      <c r="L108" s="3">
        <v>23542</v>
      </c>
    </row>
    <row r="109" spans="1:12" x14ac:dyDescent="0.25">
      <c r="A109" t="s">
        <v>1</v>
      </c>
      <c r="B109" t="s">
        <v>16</v>
      </c>
      <c r="C109" t="s">
        <v>122</v>
      </c>
      <c r="D109" s="2">
        <f ca="1">_xlfn.DAYS(TODAY(),C109)/360</f>
        <v>19.672222222222221</v>
      </c>
      <c r="E109" s="2" t="s">
        <v>189</v>
      </c>
      <c r="F109" t="s">
        <v>139</v>
      </c>
      <c r="G109" t="s">
        <v>146</v>
      </c>
      <c r="H109" t="s">
        <v>117</v>
      </c>
      <c r="I109" s="2">
        <f ca="1">_xlfn.DAYS(TODAY(),H109)/360</f>
        <v>25.761111111111113</v>
      </c>
      <c r="J109" s="2">
        <f>0.05*L109</f>
        <v>1566.75</v>
      </c>
      <c r="K109" s="2"/>
      <c r="L109" s="3">
        <v>31335</v>
      </c>
    </row>
    <row r="110" spans="1:12" x14ac:dyDescent="0.25">
      <c r="A110" t="s">
        <v>1</v>
      </c>
      <c r="B110" t="s">
        <v>17</v>
      </c>
      <c r="C110" t="s">
        <v>114</v>
      </c>
      <c r="D110" s="2">
        <f ca="1">_xlfn.DAYS(TODAY(),C110)/360</f>
        <v>22.716666666666665</v>
      </c>
      <c r="E110" s="2" t="s">
        <v>190</v>
      </c>
      <c r="F110" t="s">
        <v>137</v>
      </c>
      <c r="G110" t="s">
        <v>146</v>
      </c>
      <c r="H110" t="s">
        <v>166</v>
      </c>
      <c r="I110" s="2">
        <f ca="1">_xlfn.DAYS(TODAY(),H110)/360</f>
        <v>27.788888888888888</v>
      </c>
      <c r="J110" s="2">
        <f>0.05*L110</f>
        <v>1524</v>
      </c>
      <c r="K110" s="2"/>
      <c r="L110" s="3">
        <v>30480</v>
      </c>
    </row>
    <row r="111" spans="1:12" x14ac:dyDescent="0.25">
      <c r="A111" t="s">
        <v>1</v>
      </c>
      <c r="B111" t="s">
        <v>18</v>
      </c>
      <c r="C111" t="s">
        <v>115</v>
      </c>
      <c r="D111" s="2">
        <f ca="1">_xlfn.DAYS(TODAY(),C111)/360</f>
        <v>20.68888888888889</v>
      </c>
      <c r="E111" s="2" t="s">
        <v>190</v>
      </c>
      <c r="F111" t="s">
        <v>138</v>
      </c>
      <c r="G111" t="s">
        <v>146</v>
      </c>
      <c r="H111" t="s">
        <v>162</v>
      </c>
      <c r="I111" s="2">
        <f ca="1">_xlfn.DAYS(TODAY(),H111)/360</f>
        <v>35.905555555555559</v>
      </c>
      <c r="J111" s="2">
        <f>0.05*L111</f>
        <v>1621.75</v>
      </c>
      <c r="K111" s="2"/>
      <c r="L111" s="3">
        <v>32435</v>
      </c>
    </row>
    <row r="112" spans="1:12" x14ac:dyDescent="0.25">
      <c r="A112" t="s">
        <v>1</v>
      </c>
      <c r="B112" t="s">
        <v>19</v>
      </c>
      <c r="C112" t="s">
        <v>121</v>
      </c>
      <c r="D112" s="2">
        <f ca="1">_xlfn.DAYS(TODAY(),C112)/360</f>
        <v>11.555555555555555</v>
      </c>
      <c r="E112" s="2" t="s">
        <v>189</v>
      </c>
      <c r="F112" t="s">
        <v>137</v>
      </c>
      <c r="G112" t="s">
        <v>146</v>
      </c>
      <c r="H112" t="s">
        <v>172</v>
      </c>
      <c r="I112" s="2">
        <f ca="1">_xlfn.DAYS(TODAY(),H112)/360</f>
        <v>39.963888888888889</v>
      </c>
      <c r="J112" s="2">
        <f>0.05*L112</f>
        <v>1039.4000000000001</v>
      </c>
      <c r="K112" s="2"/>
      <c r="L112" s="3">
        <v>20788</v>
      </c>
    </row>
    <row r="113" spans="1:12" x14ac:dyDescent="0.25">
      <c r="A113" t="s">
        <v>1</v>
      </c>
      <c r="B113" t="s">
        <v>20</v>
      </c>
      <c r="C113" t="s">
        <v>133</v>
      </c>
      <c r="D113" s="2">
        <f ca="1">_xlfn.DAYS(TODAY(),C113)/360</f>
        <v>16.630555555555556</v>
      </c>
      <c r="E113" s="2" t="s">
        <v>190</v>
      </c>
      <c r="F113" t="s">
        <v>137</v>
      </c>
      <c r="G113" t="s">
        <v>146</v>
      </c>
      <c r="H113" t="s">
        <v>160</v>
      </c>
      <c r="I113" s="2">
        <f ca="1">_xlfn.DAYS(TODAY(),H113)/360</f>
        <v>33.87777777777778</v>
      </c>
      <c r="J113" s="2">
        <f>0.05*L113</f>
        <v>926.85</v>
      </c>
      <c r="K113" s="2"/>
      <c r="L113" s="3">
        <v>18537</v>
      </c>
    </row>
    <row r="114" spans="1:12" x14ac:dyDescent="0.25">
      <c r="A114" t="s">
        <v>1</v>
      </c>
      <c r="B114" t="s">
        <v>21</v>
      </c>
      <c r="C114" t="s">
        <v>117</v>
      </c>
      <c r="D114" s="2">
        <f ca="1">_xlfn.DAYS(TODAY(),C114)/360</f>
        <v>25.761111111111113</v>
      </c>
      <c r="E114" s="2" t="s">
        <v>190</v>
      </c>
      <c r="F114" t="s">
        <v>139</v>
      </c>
      <c r="G114" t="s">
        <v>146</v>
      </c>
      <c r="H114" t="s">
        <v>163</v>
      </c>
      <c r="I114" s="2">
        <f ca="1">_xlfn.DAYS(TODAY(),H114)/360</f>
        <v>32.863888888888887</v>
      </c>
      <c r="J114" s="2">
        <f>0.05*L114</f>
        <v>1960</v>
      </c>
      <c r="K114" s="2"/>
      <c r="L114" s="3">
        <v>39200</v>
      </c>
    </row>
    <row r="115" spans="1:12" x14ac:dyDescent="0.25">
      <c r="A115" t="s">
        <v>1</v>
      </c>
      <c r="B115" t="s">
        <v>22</v>
      </c>
      <c r="C115" t="s">
        <v>115</v>
      </c>
      <c r="D115" s="2">
        <f ca="1">_xlfn.DAYS(TODAY(),C115)/360</f>
        <v>20.68888888888889</v>
      </c>
      <c r="E115" s="2" t="s">
        <v>190</v>
      </c>
      <c r="F115" t="s">
        <v>138</v>
      </c>
      <c r="G115" t="s">
        <v>146</v>
      </c>
      <c r="H115" t="s">
        <v>161</v>
      </c>
      <c r="I115" s="2">
        <f ca="1">_xlfn.DAYS(TODAY(),H115)/360</f>
        <v>29.819444444444443</v>
      </c>
      <c r="J115" s="2">
        <f>0.05*L115</f>
        <v>2158.75</v>
      </c>
      <c r="K115" s="2"/>
      <c r="L115" s="3">
        <v>43175</v>
      </c>
    </row>
    <row r="116" spans="1:12" x14ac:dyDescent="0.25">
      <c r="A116" t="s">
        <v>1</v>
      </c>
      <c r="B116" t="s">
        <v>23</v>
      </c>
      <c r="C116" t="s">
        <v>114</v>
      </c>
      <c r="D116" s="2">
        <f ca="1">_xlfn.DAYS(TODAY(),C116)/360</f>
        <v>22.716666666666665</v>
      </c>
      <c r="E116" s="2" t="s">
        <v>190</v>
      </c>
      <c r="F116" t="s">
        <v>140</v>
      </c>
      <c r="G116" t="s">
        <v>149</v>
      </c>
      <c r="H116" t="s">
        <v>170</v>
      </c>
      <c r="I116" s="2">
        <f ca="1">_xlfn.DAYS(TODAY(),H116)/360</f>
        <v>49.097222222222221</v>
      </c>
      <c r="J116" s="2">
        <f>0.05*L116</f>
        <v>1107</v>
      </c>
      <c r="K116" s="2">
        <f>0.3*L116</f>
        <v>6642</v>
      </c>
      <c r="L116" s="3">
        <v>22140</v>
      </c>
    </row>
    <row r="117" spans="1:12" x14ac:dyDescent="0.25">
      <c r="A117" t="s">
        <v>1</v>
      </c>
      <c r="B117" t="s">
        <v>24</v>
      </c>
      <c r="C117" t="s">
        <v>122</v>
      </c>
      <c r="D117" s="2">
        <f ca="1">_xlfn.DAYS(TODAY(),C117)/360</f>
        <v>19.672222222222221</v>
      </c>
      <c r="E117" s="2" t="s">
        <v>190</v>
      </c>
      <c r="F117" t="s">
        <v>138</v>
      </c>
      <c r="G117" t="s">
        <v>149</v>
      </c>
      <c r="H117" t="s">
        <v>173</v>
      </c>
      <c r="I117" s="2">
        <f ca="1">_xlfn.DAYS(TODAY(),H117)/360</f>
        <v>51.125</v>
      </c>
      <c r="J117" s="2">
        <f>0.05*L117</f>
        <v>2187.5500000000002</v>
      </c>
      <c r="K117" s="2">
        <f t="shared" ref="K117:K126" si="4">0.3*L117</f>
        <v>13125.3</v>
      </c>
      <c r="L117" s="3">
        <v>43751</v>
      </c>
    </row>
    <row r="118" spans="1:12" x14ac:dyDescent="0.25">
      <c r="A118" t="s">
        <v>1</v>
      </c>
      <c r="B118" t="s">
        <v>25</v>
      </c>
      <c r="C118" t="s">
        <v>131</v>
      </c>
      <c r="D118" s="2">
        <f ca="1">_xlfn.DAYS(TODAY(),C118)/360</f>
        <v>14.6</v>
      </c>
      <c r="E118" s="2" t="s">
        <v>190</v>
      </c>
      <c r="F118" t="s">
        <v>138</v>
      </c>
      <c r="G118" t="s">
        <v>149</v>
      </c>
      <c r="H118" t="s">
        <v>169</v>
      </c>
      <c r="I118" s="2">
        <f ca="1">_xlfn.DAYS(TODAY(),H118)/360</f>
        <v>46.052777777777777</v>
      </c>
      <c r="J118" s="2">
        <f>0.05*L118</f>
        <v>1719.7</v>
      </c>
      <c r="K118" s="2">
        <f t="shared" si="4"/>
        <v>10318.199999999999</v>
      </c>
      <c r="L118" s="3">
        <v>34394</v>
      </c>
    </row>
    <row r="119" spans="1:12" x14ac:dyDescent="0.25">
      <c r="A119" t="s">
        <v>1</v>
      </c>
      <c r="B119" t="s">
        <v>26</v>
      </c>
      <c r="C119" t="s">
        <v>134</v>
      </c>
      <c r="D119" s="2">
        <f ca="1">_xlfn.DAYS(TODAY(),C119)/360</f>
        <v>0.3972222222222222</v>
      </c>
      <c r="E119" s="2" t="s">
        <v>190</v>
      </c>
      <c r="F119" t="s">
        <v>139</v>
      </c>
      <c r="G119" t="s">
        <v>149</v>
      </c>
      <c r="H119" t="s">
        <v>178</v>
      </c>
      <c r="I119" s="2">
        <f ca="1">_xlfn.DAYS(TODAY(),H119)/360</f>
        <v>41.994444444444447</v>
      </c>
      <c r="J119" s="2">
        <f>0.05*L119</f>
        <v>2063.15</v>
      </c>
      <c r="K119" s="2">
        <f t="shared" si="4"/>
        <v>12378.9</v>
      </c>
      <c r="L119" s="3">
        <v>41263</v>
      </c>
    </row>
    <row r="120" spans="1:12" x14ac:dyDescent="0.25">
      <c r="A120" t="s">
        <v>1</v>
      </c>
      <c r="B120" t="s">
        <v>27</v>
      </c>
      <c r="C120" t="s">
        <v>135</v>
      </c>
      <c r="D120" s="2">
        <f ca="1">_xlfn.DAYS(TODAY(),C120)/360</f>
        <v>21.702777777777779</v>
      </c>
      <c r="E120" s="2" t="s">
        <v>189</v>
      </c>
      <c r="F120" t="s">
        <v>139</v>
      </c>
      <c r="G120" t="s">
        <v>149</v>
      </c>
      <c r="H120" t="s">
        <v>162</v>
      </c>
      <c r="I120" s="2">
        <f ca="1">_xlfn.DAYS(TODAY(),H120)/360</f>
        <v>35.905555555555559</v>
      </c>
      <c r="J120" s="2">
        <f>0.05*L120</f>
        <v>1379.1000000000001</v>
      </c>
      <c r="K120" s="2">
        <f t="shared" si="4"/>
        <v>8274.6</v>
      </c>
      <c r="L120" s="3">
        <v>27582</v>
      </c>
    </row>
    <row r="121" spans="1:12" x14ac:dyDescent="0.25">
      <c r="A121" t="s">
        <v>1</v>
      </c>
      <c r="B121" t="s">
        <v>28</v>
      </c>
      <c r="C121" t="s">
        <v>128</v>
      </c>
      <c r="D121" s="2">
        <f ca="1">_xlfn.DAYS(TODAY(),C121)/360</f>
        <v>12.572222222222223</v>
      </c>
      <c r="E121" s="2" t="s">
        <v>190</v>
      </c>
      <c r="F121" t="s">
        <v>139</v>
      </c>
      <c r="G121" t="s">
        <v>149</v>
      </c>
      <c r="H121" t="s">
        <v>163</v>
      </c>
      <c r="I121" s="2">
        <f ca="1">_xlfn.DAYS(TODAY(),H121)/360</f>
        <v>32.863888888888887</v>
      </c>
      <c r="J121" s="2">
        <f>0.05*L121</f>
        <v>2169.7000000000003</v>
      </c>
      <c r="K121" s="2">
        <f t="shared" si="4"/>
        <v>13018.199999999999</v>
      </c>
      <c r="L121" s="3">
        <v>43394</v>
      </c>
    </row>
    <row r="122" spans="1:12" x14ac:dyDescent="0.25">
      <c r="A122" t="s">
        <v>1</v>
      </c>
      <c r="B122" t="s">
        <v>29</v>
      </c>
      <c r="C122" t="s">
        <v>133</v>
      </c>
      <c r="D122" s="2">
        <f ca="1">_xlfn.DAYS(TODAY(),C122)/360</f>
        <v>16.630555555555556</v>
      </c>
      <c r="E122" s="2" t="s">
        <v>189</v>
      </c>
      <c r="F122" t="s">
        <v>140</v>
      </c>
      <c r="G122" t="s">
        <v>149</v>
      </c>
      <c r="H122" t="s">
        <v>173</v>
      </c>
      <c r="I122" s="2">
        <f ca="1">_xlfn.DAYS(TODAY(),H122)/360</f>
        <v>51.125</v>
      </c>
      <c r="J122" s="2">
        <f>0.05*L122</f>
        <v>2182.2000000000003</v>
      </c>
      <c r="K122" s="2">
        <f t="shared" si="4"/>
        <v>13093.199999999999</v>
      </c>
      <c r="L122" s="3">
        <v>43644</v>
      </c>
    </row>
    <row r="123" spans="1:12" x14ac:dyDescent="0.25">
      <c r="A123" t="s">
        <v>1</v>
      </c>
      <c r="B123" t="s">
        <v>30</v>
      </c>
      <c r="C123" t="s">
        <v>121</v>
      </c>
      <c r="D123" s="2">
        <f ca="1">_xlfn.DAYS(TODAY(),C123)/360</f>
        <v>11.555555555555555</v>
      </c>
      <c r="E123" s="2" t="s">
        <v>189</v>
      </c>
      <c r="F123" t="s">
        <v>137</v>
      </c>
      <c r="G123" t="s">
        <v>149</v>
      </c>
      <c r="H123" t="s">
        <v>122</v>
      </c>
      <c r="I123" s="2">
        <f ca="1">_xlfn.DAYS(TODAY(),H123)/360</f>
        <v>19.672222222222221</v>
      </c>
      <c r="J123" s="2">
        <f>0.05*L123</f>
        <v>1964.75</v>
      </c>
      <c r="K123" s="2">
        <f t="shared" si="4"/>
        <v>11788.5</v>
      </c>
      <c r="L123" s="3">
        <v>39295</v>
      </c>
    </row>
    <row r="124" spans="1:12" x14ac:dyDescent="0.25">
      <c r="A124" t="s">
        <v>1</v>
      </c>
      <c r="B124" t="s">
        <v>31</v>
      </c>
      <c r="C124" t="s">
        <v>129</v>
      </c>
      <c r="D124" s="2">
        <f ca="1">_xlfn.DAYS(TODAY(),C124)/360</f>
        <v>15.613888888888889</v>
      </c>
      <c r="E124" s="2" t="s">
        <v>189</v>
      </c>
      <c r="F124" t="s">
        <v>139</v>
      </c>
      <c r="G124" t="s">
        <v>149</v>
      </c>
      <c r="H124" t="s">
        <v>132</v>
      </c>
      <c r="I124" s="2">
        <f ca="1">_xlfn.DAYS(TODAY(),H124)/360</f>
        <v>24.747222222222224</v>
      </c>
      <c r="J124" s="2">
        <f>0.05*L124</f>
        <v>1506.95</v>
      </c>
      <c r="K124" s="2">
        <f t="shared" si="4"/>
        <v>9041.6999999999989</v>
      </c>
      <c r="L124" s="3">
        <v>30139</v>
      </c>
    </row>
    <row r="125" spans="1:12" x14ac:dyDescent="0.25">
      <c r="A125" t="s">
        <v>1</v>
      </c>
      <c r="B125" t="s">
        <v>32</v>
      </c>
      <c r="C125" t="s">
        <v>133</v>
      </c>
      <c r="D125" s="2">
        <f ca="1">_xlfn.DAYS(TODAY(),C125)/360</f>
        <v>16.630555555555556</v>
      </c>
      <c r="E125" s="2" t="s">
        <v>190</v>
      </c>
      <c r="F125" t="s">
        <v>138</v>
      </c>
      <c r="G125" t="s">
        <v>149</v>
      </c>
      <c r="H125" t="s">
        <v>164</v>
      </c>
      <c r="I125" s="2">
        <f ca="1">_xlfn.DAYS(TODAY(),H125)/360</f>
        <v>37.93611111111111</v>
      </c>
      <c r="J125" s="2">
        <f>0.05*L125</f>
        <v>1634.6000000000001</v>
      </c>
      <c r="K125" s="2">
        <f t="shared" si="4"/>
        <v>9807.6</v>
      </c>
      <c r="L125" s="3">
        <v>32692</v>
      </c>
    </row>
    <row r="126" spans="1:12" x14ac:dyDescent="0.25">
      <c r="A126" t="s">
        <v>1</v>
      </c>
      <c r="B126" t="s">
        <v>33</v>
      </c>
      <c r="C126" t="s">
        <v>112</v>
      </c>
      <c r="D126" s="2">
        <f ca="1">_xlfn.DAYS(TODAY(),C126)/360</f>
        <v>23.730555555555554</v>
      </c>
      <c r="E126" s="2" t="s">
        <v>189</v>
      </c>
      <c r="F126" t="s">
        <v>140</v>
      </c>
      <c r="G126" t="s">
        <v>149</v>
      </c>
      <c r="H126" t="s">
        <v>155</v>
      </c>
      <c r="I126" s="2">
        <f ca="1">_xlfn.DAYS(TODAY(),H126)/360</f>
        <v>38.950000000000003</v>
      </c>
      <c r="J126" s="2">
        <f>0.05*L126</f>
        <v>935.65000000000009</v>
      </c>
      <c r="K126" s="2">
        <f t="shared" si="4"/>
        <v>5613.9</v>
      </c>
      <c r="L126" s="3">
        <v>18713</v>
      </c>
    </row>
    <row r="127" spans="1:12" x14ac:dyDescent="0.25">
      <c r="A127" t="s">
        <v>1</v>
      </c>
      <c r="B127" t="s">
        <v>34</v>
      </c>
      <c r="C127" t="s">
        <v>117</v>
      </c>
      <c r="D127" s="2">
        <f ca="1">_xlfn.DAYS(TODAY(),C127)/360</f>
        <v>25.761111111111113</v>
      </c>
      <c r="E127" s="2" t="s">
        <v>190</v>
      </c>
      <c r="F127" t="s">
        <v>140</v>
      </c>
      <c r="G127" t="s">
        <v>151</v>
      </c>
      <c r="H127" t="s">
        <v>123</v>
      </c>
      <c r="I127" s="2">
        <f ca="1">_xlfn.DAYS(TODAY(),H127)/360</f>
        <v>18.658333333333335</v>
      </c>
      <c r="J127" s="2">
        <f>0.05*L127</f>
        <v>1953.95</v>
      </c>
      <c r="K127" s="2"/>
      <c r="L127" s="3">
        <v>39079</v>
      </c>
    </row>
    <row r="128" spans="1:12" x14ac:dyDescent="0.25">
      <c r="A128" t="s">
        <v>1</v>
      </c>
      <c r="B128" t="s">
        <v>35</v>
      </c>
      <c r="C128" t="s">
        <v>119</v>
      </c>
      <c r="D128" s="2">
        <f ca="1">_xlfn.DAYS(TODAY(),C128)/360</f>
        <v>5.4694444444444441</v>
      </c>
      <c r="E128" s="2" t="s">
        <v>190</v>
      </c>
      <c r="F128" t="s">
        <v>138</v>
      </c>
      <c r="G128" t="s">
        <v>151</v>
      </c>
      <c r="H128" t="s">
        <v>167</v>
      </c>
      <c r="I128" s="2">
        <f ca="1">_xlfn.DAYS(TODAY(),H128)/360</f>
        <v>43.008333333333333</v>
      </c>
      <c r="J128" s="2">
        <f>0.05*L128</f>
        <v>1068</v>
      </c>
      <c r="K128" s="2"/>
      <c r="L128" s="3">
        <v>21360</v>
      </c>
    </row>
    <row r="129" spans="1:12" x14ac:dyDescent="0.25">
      <c r="A129" t="s">
        <v>1</v>
      </c>
      <c r="B129" t="s">
        <v>36</v>
      </c>
      <c r="C129" t="s">
        <v>124</v>
      </c>
      <c r="D129" s="2">
        <f ca="1">_xlfn.DAYS(TODAY(),C129)/360</f>
        <v>1.4111111111111112</v>
      </c>
      <c r="E129" s="2" t="s">
        <v>190</v>
      </c>
      <c r="F129" t="s">
        <v>137</v>
      </c>
      <c r="G129" t="s">
        <v>151</v>
      </c>
      <c r="H129" t="s">
        <v>158</v>
      </c>
      <c r="I129" s="2">
        <f ca="1">_xlfn.DAYS(TODAY(),H129)/360</f>
        <v>40.980555555555554</v>
      </c>
      <c r="J129" s="2">
        <f>0.05*L129</f>
        <v>1485.15</v>
      </c>
      <c r="K129" s="2"/>
      <c r="L129" s="3">
        <v>29703</v>
      </c>
    </row>
    <row r="130" spans="1:12" x14ac:dyDescent="0.25">
      <c r="A130" t="s">
        <v>1</v>
      </c>
      <c r="B130" t="s">
        <v>37</v>
      </c>
      <c r="C130" t="s">
        <v>120</v>
      </c>
      <c r="D130" s="2">
        <f ca="1">_xlfn.DAYS(TODAY(),C130)/360</f>
        <v>2.4249999999999998</v>
      </c>
      <c r="E130" s="2" t="s">
        <v>190</v>
      </c>
      <c r="F130" t="s">
        <v>138</v>
      </c>
      <c r="G130" t="s">
        <v>151</v>
      </c>
      <c r="H130" t="s">
        <v>164</v>
      </c>
      <c r="I130" s="2">
        <f ca="1">_xlfn.DAYS(TODAY(),H130)/360</f>
        <v>37.93611111111111</v>
      </c>
      <c r="J130" s="2">
        <f>0.05*L130</f>
        <v>2021.95</v>
      </c>
      <c r="K130" s="2"/>
      <c r="L130" s="3">
        <v>40439</v>
      </c>
    </row>
    <row r="131" spans="1:12" x14ac:dyDescent="0.25">
      <c r="A131" t="s">
        <v>1</v>
      </c>
      <c r="B131" t="s">
        <v>38</v>
      </c>
      <c r="C131" t="s">
        <v>126</v>
      </c>
      <c r="D131" s="2">
        <f ca="1">_xlfn.DAYS(TODAY(),C131)/360</f>
        <v>3.4388888888888891</v>
      </c>
      <c r="E131" s="2" t="s">
        <v>189</v>
      </c>
      <c r="F131" t="s">
        <v>137</v>
      </c>
      <c r="G131" t="s">
        <v>151</v>
      </c>
      <c r="H131" t="s">
        <v>177</v>
      </c>
      <c r="I131" s="2">
        <f ca="1">_xlfn.DAYS(TODAY(),H131)/360</f>
        <v>31.847222222222221</v>
      </c>
      <c r="J131" s="2">
        <f>0.05*L131</f>
        <v>1109.1000000000001</v>
      </c>
      <c r="K131" s="2"/>
      <c r="L131" s="3">
        <v>22182</v>
      </c>
    </row>
    <row r="132" spans="1:12" x14ac:dyDescent="0.25">
      <c r="A132" t="s">
        <v>1</v>
      </c>
      <c r="B132" t="s">
        <v>39</v>
      </c>
      <c r="C132" t="s">
        <v>126</v>
      </c>
      <c r="D132" s="2">
        <f ca="1">_xlfn.DAYS(TODAY(),C132)/360</f>
        <v>3.4388888888888891</v>
      </c>
      <c r="E132" s="2" t="s">
        <v>189</v>
      </c>
      <c r="F132" t="s">
        <v>140</v>
      </c>
      <c r="G132" t="s">
        <v>151</v>
      </c>
      <c r="H132" t="s">
        <v>170</v>
      </c>
      <c r="I132" s="2">
        <f ca="1">_xlfn.DAYS(TODAY(),H132)/360</f>
        <v>49.097222222222221</v>
      </c>
      <c r="J132" s="2">
        <f>0.05*L132</f>
        <v>1314.3000000000002</v>
      </c>
      <c r="K132" s="2"/>
      <c r="L132" s="3">
        <v>26286</v>
      </c>
    </row>
    <row r="133" spans="1:12" x14ac:dyDescent="0.25">
      <c r="A133" t="s">
        <v>1</v>
      </c>
      <c r="B133" t="s">
        <v>40</v>
      </c>
      <c r="C133" t="s">
        <v>123</v>
      </c>
      <c r="D133" s="2">
        <f ca="1">_xlfn.DAYS(TODAY(),C133)/360</f>
        <v>18.658333333333335</v>
      </c>
      <c r="E133" s="2" t="s">
        <v>190</v>
      </c>
      <c r="F133" t="s">
        <v>140</v>
      </c>
      <c r="G133" t="s">
        <v>151</v>
      </c>
      <c r="H133" t="s">
        <v>176</v>
      </c>
      <c r="I133" s="2">
        <f ca="1">_xlfn.DAYS(TODAY(),H133)/360</f>
        <v>52.138888888888886</v>
      </c>
      <c r="J133" s="2">
        <f>0.05*L133</f>
        <v>1169.1500000000001</v>
      </c>
      <c r="K133" s="2"/>
      <c r="L133" s="3">
        <v>23383</v>
      </c>
    </row>
    <row r="134" spans="1:12" x14ac:dyDescent="0.25">
      <c r="A134" t="s">
        <v>1</v>
      </c>
      <c r="B134" t="s">
        <v>41</v>
      </c>
      <c r="C134" t="s">
        <v>133</v>
      </c>
      <c r="D134" s="2">
        <f ca="1">_xlfn.DAYS(TODAY(),C134)/360</f>
        <v>16.630555555555556</v>
      </c>
      <c r="E134" s="2" t="s">
        <v>190</v>
      </c>
      <c r="F134" t="s">
        <v>138</v>
      </c>
      <c r="G134" t="s">
        <v>151</v>
      </c>
      <c r="H134" t="s">
        <v>178</v>
      </c>
      <c r="I134" s="2">
        <f ca="1">_xlfn.DAYS(TODAY(),H134)/360</f>
        <v>41.994444444444447</v>
      </c>
      <c r="J134" s="2">
        <f>0.05*L134</f>
        <v>1097.1000000000001</v>
      </c>
      <c r="K134" s="2"/>
      <c r="L134" s="3">
        <v>21942</v>
      </c>
    </row>
    <row r="135" spans="1:12" x14ac:dyDescent="0.25">
      <c r="A135" t="s">
        <v>1</v>
      </c>
      <c r="B135" t="s">
        <v>42</v>
      </c>
      <c r="C135" t="s">
        <v>117</v>
      </c>
      <c r="D135" s="2">
        <f ca="1">_xlfn.DAYS(TODAY(),C135)/360</f>
        <v>25.761111111111113</v>
      </c>
      <c r="E135" s="2" t="s">
        <v>190</v>
      </c>
      <c r="F135" t="s">
        <v>139</v>
      </c>
      <c r="G135" t="s">
        <v>151</v>
      </c>
      <c r="H135" t="s">
        <v>135</v>
      </c>
      <c r="I135" s="2">
        <f ca="1">_xlfn.DAYS(TODAY(),H135)/360</f>
        <v>21.702777777777779</v>
      </c>
      <c r="J135" s="2">
        <f>0.05*L135</f>
        <v>1827.65</v>
      </c>
      <c r="K135" s="2"/>
      <c r="L135" s="3">
        <v>36553</v>
      </c>
    </row>
    <row r="136" spans="1:12" x14ac:dyDescent="0.25">
      <c r="A136" t="s">
        <v>1</v>
      </c>
      <c r="B136" t="s">
        <v>43</v>
      </c>
      <c r="C136" t="s">
        <v>117</v>
      </c>
      <c r="D136" s="2">
        <f ca="1">_xlfn.DAYS(TODAY(),C136)/360</f>
        <v>25.761111111111113</v>
      </c>
      <c r="E136" s="2" t="s">
        <v>190</v>
      </c>
      <c r="F136" t="s">
        <v>138</v>
      </c>
      <c r="G136" t="s">
        <v>151</v>
      </c>
      <c r="H136" t="s">
        <v>165</v>
      </c>
      <c r="I136" s="2">
        <f ca="1">_xlfn.DAYS(TODAY(),H136)/360</f>
        <v>26.774999999999999</v>
      </c>
      <c r="J136" s="2">
        <f>0.05*L136</f>
        <v>1264.9000000000001</v>
      </c>
      <c r="K136" s="2"/>
      <c r="L136" s="3">
        <v>25298</v>
      </c>
    </row>
    <row r="137" spans="1:12" x14ac:dyDescent="0.25">
      <c r="A137" t="s">
        <v>1</v>
      </c>
      <c r="B137" t="s">
        <v>44</v>
      </c>
      <c r="C137" t="s">
        <v>133</v>
      </c>
      <c r="D137" s="2">
        <f ca="1">_xlfn.DAYS(TODAY(),C137)/360</f>
        <v>16.630555555555556</v>
      </c>
      <c r="E137" s="2" t="s">
        <v>189</v>
      </c>
      <c r="F137" t="s">
        <v>140</v>
      </c>
      <c r="G137" t="s">
        <v>151</v>
      </c>
      <c r="H137" t="s">
        <v>170</v>
      </c>
      <c r="I137" s="2">
        <f ca="1">_xlfn.DAYS(TODAY(),H137)/360</f>
        <v>49.097222222222221</v>
      </c>
      <c r="J137" s="2">
        <f>0.05*L137</f>
        <v>2083.9500000000003</v>
      </c>
      <c r="K137" s="2"/>
      <c r="L137" s="3">
        <v>41679</v>
      </c>
    </row>
    <row r="138" spans="1:12" x14ac:dyDescent="0.25">
      <c r="A138" t="s">
        <v>1</v>
      </c>
      <c r="B138" t="s">
        <v>45</v>
      </c>
      <c r="C138" t="s">
        <v>115</v>
      </c>
      <c r="D138" s="2">
        <f ca="1">_xlfn.DAYS(TODAY(),C138)/360</f>
        <v>20.68888888888889</v>
      </c>
      <c r="E138" s="2" t="s">
        <v>190</v>
      </c>
      <c r="F138" t="s">
        <v>140</v>
      </c>
      <c r="G138" t="s">
        <v>151</v>
      </c>
      <c r="H138" t="s">
        <v>132</v>
      </c>
      <c r="I138" s="2">
        <f ca="1">_xlfn.DAYS(TODAY(),H138)/360</f>
        <v>24.747222222222224</v>
      </c>
      <c r="J138" s="2">
        <f>0.05*L138</f>
        <v>1793</v>
      </c>
      <c r="K138" s="2"/>
      <c r="L138" s="3">
        <v>35860</v>
      </c>
    </row>
    <row r="139" spans="1:12" x14ac:dyDescent="0.25">
      <c r="A139" t="s">
        <v>1</v>
      </c>
      <c r="B139" t="s">
        <v>46</v>
      </c>
      <c r="C139" t="s">
        <v>135</v>
      </c>
      <c r="D139" s="2">
        <f ca="1">_xlfn.DAYS(TODAY(),C139)/360</f>
        <v>21.702777777777779</v>
      </c>
      <c r="E139" s="2" t="s">
        <v>190</v>
      </c>
      <c r="F139" t="s">
        <v>137</v>
      </c>
      <c r="G139" t="s">
        <v>151</v>
      </c>
      <c r="H139" t="s">
        <v>175</v>
      </c>
      <c r="I139" s="2">
        <f ca="1">_xlfn.DAYS(TODAY(),H139)/360</f>
        <v>54.169444444444444</v>
      </c>
      <c r="J139" s="2">
        <f>0.05*L139</f>
        <v>2016.8000000000002</v>
      </c>
      <c r="K139" s="2"/>
      <c r="L139" s="3">
        <v>40336</v>
      </c>
    </row>
    <row r="140" spans="1:12" x14ac:dyDescent="0.25">
      <c r="A140" t="s">
        <v>1</v>
      </c>
      <c r="B140" t="s">
        <v>47</v>
      </c>
      <c r="C140" t="s">
        <v>115</v>
      </c>
      <c r="D140" s="2">
        <f ca="1">_xlfn.DAYS(TODAY(),C140)/360</f>
        <v>20.68888888888889</v>
      </c>
      <c r="E140" s="2" t="s">
        <v>190</v>
      </c>
      <c r="F140" t="s">
        <v>137</v>
      </c>
      <c r="G140" t="s">
        <v>147</v>
      </c>
      <c r="H140" t="s">
        <v>158</v>
      </c>
      <c r="I140" s="2">
        <f ca="1">_xlfn.DAYS(TODAY(),H140)/360</f>
        <v>40.980555555555554</v>
      </c>
      <c r="J140" s="2">
        <f>0.05*L140</f>
        <v>1946.15</v>
      </c>
      <c r="K140" s="2"/>
      <c r="L140" s="3">
        <v>38923</v>
      </c>
    </row>
    <row r="141" spans="1:12" x14ac:dyDescent="0.25">
      <c r="A141" t="s">
        <v>1</v>
      </c>
      <c r="B141" t="s">
        <v>48</v>
      </c>
      <c r="C141" t="s">
        <v>126</v>
      </c>
      <c r="D141" s="2">
        <f ca="1">_xlfn.DAYS(TODAY(),C141)/360</f>
        <v>3.4388888888888891</v>
      </c>
      <c r="E141" s="2" t="s">
        <v>190</v>
      </c>
      <c r="F141" t="s">
        <v>138</v>
      </c>
      <c r="G141" t="s">
        <v>147</v>
      </c>
      <c r="H141" t="s">
        <v>161</v>
      </c>
      <c r="I141" s="2">
        <f ca="1">_xlfn.DAYS(TODAY(),H141)/360</f>
        <v>29.819444444444443</v>
      </c>
      <c r="J141" s="2">
        <f>0.05*L141</f>
        <v>1958.0500000000002</v>
      </c>
      <c r="K141" s="2"/>
      <c r="L141" s="3">
        <v>39161</v>
      </c>
    </row>
    <row r="142" spans="1:12" x14ac:dyDescent="0.25">
      <c r="A142" t="s">
        <v>1</v>
      </c>
      <c r="B142" t="s">
        <v>49</v>
      </c>
      <c r="C142" t="s">
        <v>124</v>
      </c>
      <c r="D142" s="2">
        <f ca="1">_xlfn.DAYS(TODAY(),C142)/360</f>
        <v>1.4111111111111112</v>
      </c>
      <c r="E142" s="2" t="s">
        <v>189</v>
      </c>
      <c r="F142" t="s">
        <v>139</v>
      </c>
      <c r="G142" t="s">
        <v>147</v>
      </c>
      <c r="H142" t="s">
        <v>169</v>
      </c>
      <c r="I142" s="2">
        <f ca="1">_xlfn.DAYS(TODAY(),H142)/360</f>
        <v>46.052777777777777</v>
      </c>
      <c r="J142" s="2">
        <f>0.05*L142</f>
        <v>1020.85</v>
      </c>
      <c r="K142" s="2"/>
      <c r="L142" s="3">
        <v>20417</v>
      </c>
    </row>
    <row r="143" spans="1:12" x14ac:dyDescent="0.25">
      <c r="A143" t="s">
        <v>1</v>
      </c>
      <c r="B143" t="s">
        <v>50</v>
      </c>
      <c r="C143" t="s">
        <v>123</v>
      </c>
      <c r="D143" s="2">
        <f ca="1">_xlfn.DAYS(TODAY(),C143)/360</f>
        <v>18.658333333333335</v>
      </c>
      <c r="E143" s="2" t="s">
        <v>190</v>
      </c>
      <c r="F143" t="s">
        <v>140</v>
      </c>
      <c r="G143" t="s">
        <v>147</v>
      </c>
      <c r="H143" t="s">
        <v>159</v>
      </c>
      <c r="I143" s="2">
        <f ca="1">_xlfn.DAYS(TODAY(),H143)/360</f>
        <v>44.022222222222226</v>
      </c>
      <c r="J143" s="2">
        <f>0.05*L143</f>
        <v>1787.8500000000001</v>
      </c>
      <c r="K143" s="2"/>
      <c r="L143" s="3">
        <v>35757</v>
      </c>
    </row>
    <row r="144" spans="1:12" x14ac:dyDescent="0.25">
      <c r="A144" t="s">
        <v>1</v>
      </c>
      <c r="B144" t="s">
        <v>51</v>
      </c>
      <c r="C144" t="s">
        <v>120</v>
      </c>
      <c r="D144" s="2">
        <f ca="1">_xlfn.DAYS(TODAY(),C144)/360</f>
        <v>2.4249999999999998</v>
      </c>
      <c r="E144" s="2" t="s">
        <v>189</v>
      </c>
      <c r="F144" t="s">
        <v>137</v>
      </c>
      <c r="G144" t="s">
        <v>147</v>
      </c>
      <c r="H144" t="s">
        <v>175</v>
      </c>
      <c r="I144" s="2">
        <f ca="1">_xlfn.DAYS(TODAY(),H144)/360</f>
        <v>54.169444444444444</v>
      </c>
      <c r="J144" s="2">
        <f>0.05*L144</f>
        <v>1255.9000000000001</v>
      </c>
      <c r="K144" s="2"/>
      <c r="L144" s="3">
        <v>25118</v>
      </c>
    </row>
    <row r="145" spans="1:12" x14ac:dyDescent="0.25">
      <c r="A145" t="s">
        <v>1</v>
      </c>
      <c r="B145" t="s">
        <v>52</v>
      </c>
      <c r="C145" t="s">
        <v>115</v>
      </c>
      <c r="D145" s="2">
        <f ca="1">_xlfn.DAYS(TODAY(),C145)/360</f>
        <v>20.68888888888889</v>
      </c>
      <c r="E145" s="2" t="s">
        <v>189</v>
      </c>
      <c r="F145" t="s">
        <v>138</v>
      </c>
      <c r="G145" t="s">
        <v>147</v>
      </c>
      <c r="H145" t="s">
        <v>123</v>
      </c>
      <c r="I145" s="2">
        <f ca="1">_xlfn.DAYS(TODAY(),H145)/360</f>
        <v>18.658333333333335</v>
      </c>
      <c r="J145" s="2">
        <f>0.05*L145</f>
        <v>1550.2</v>
      </c>
      <c r="K145" s="2"/>
      <c r="L145" s="3">
        <v>31004</v>
      </c>
    </row>
    <row r="146" spans="1:12" x14ac:dyDescent="0.25">
      <c r="A146" t="s">
        <v>1</v>
      </c>
      <c r="B146" t="s">
        <v>53</v>
      </c>
      <c r="C146" t="s">
        <v>134</v>
      </c>
      <c r="D146" s="2">
        <f ca="1">_xlfn.DAYS(TODAY(),C146)/360</f>
        <v>0.3972222222222222</v>
      </c>
      <c r="E146" s="2" t="s">
        <v>190</v>
      </c>
      <c r="F146" t="s">
        <v>137</v>
      </c>
      <c r="G146" t="s">
        <v>147</v>
      </c>
      <c r="H146" t="s">
        <v>160</v>
      </c>
      <c r="I146" s="2">
        <f ca="1">_xlfn.DAYS(TODAY(),H146)/360</f>
        <v>33.87777777777778</v>
      </c>
      <c r="J146" s="2">
        <f>0.05*L146</f>
        <v>1100.6000000000001</v>
      </c>
      <c r="K146" s="2"/>
      <c r="L146" s="3">
        <v>22012</v>
      </c>
    </row>
    <row r="147" spans="1:12" x14ac:dyDescent="0.25">
      <c r="A147" t="s">
        <v>1</v>
      </c>
      <c r="B147" t="s">
        <v>54</v>
      </c>
      <c r="C147" t="s">
        <v>130</v>
      </c>
      <c r="D147" s="2">
        <f ca="1">_xlfn.DAYS(TODAY(),C147)/360</f>
        <v>8.5138888888888893</v>
      </c>
      <c r="E147" s="2" t="s">
        <v>190</v>
      </c>
      <c r="F147" t="s">
        <v>137</v>
      </c>
      <c r="G147" t="s">
        <v>147</v>
      </c>
      <c r="H147" t="s">
        <v>181</v>
      </c>
      <c r="I147" s="2">
        <f ca="1">_xlfn.DAYS(TODAY(),H147)/360</f>
        <v>30.833333333333332</v>
      </c>
      <c r="J147" s="2">
        <f>0.05*L147</f>
        <v>1215</v>
      </c>
      <c r="K147" s="2"/>
      <c r="L147" s="3">
        <v>24300</v>
      </c>
    </row>
    <row r="148" spans="1:12" x14ac:dyDescent="0.25">
      <c r="A148" t="s">
        <v>1</v>
      </c>
      <c r="B148" t="s">
        <v>55</v>
      </c>
      <c r="C148" t="s">
        <v>115</v>
      </c>
      <c r="D148" s="2">
        <f ca="1">_xlfn.DAYS(TODAY(),C148)/360</f>
        <v>20.68888888888889</v>
      </c>
      <c r="E148" s="2" t="s">
        <v>189</v>
      </c>
      <c r="F148" t="s">
        <v>138</v>
      </c>
      <c r="G148" t="s">
        <v>147</v>
      </c>
      <c r="H148" t="s">
        <v>162</v>
      </c>
      <c r="I148" s="2">
        <f ca="1">_xlfn.DAYS(TODAY(),H148)/360</f>
        <v>35.905555555555559</v>
      </c>
      <c r="J148" s="2">
        <f>0.05*L148</f>
        <v>1800.5500000000002</v>
      </c>
      <c r="K148" s="2"/>
      <c r="L148" s="3">
        <v>36011</v>
      </c>
    </row>
    <row r="149" spans="1:12" x14ac:dyDescent="0.25">
      <c r="A149" t="s">
        <v>1</v>
      </c>
      <c r="B149" t="s">
        <v>56</v>
      </c>
      <c r="C149" t="s">
        <v>114</v>
      </c>
      <c r="D149" s="2">
        <f ca="1">_xlfn.DAYS(TODAY(),C149)/360</f>
        <v>22.716666666666665</v>
      </c>
      <c r="E149" s="2" t="s">
        <v>189</v>
      </c>
      <c r="F149" t="s">
        <v>139</v>
      </c>
      <c r="G149" t="s">
        <v>145</v>
      </c>
      <c r="H149" t="s">
        <v>174</v>
      </c>
      <c r="I149" s="2">
        <f ca="1">_xlfn.DAYS(TODAY(),H149)/360</f>
        <v>53.155555555555559</v>
      </c>
      <c r="J149" s="2">
        <f>0.05*L149</f>
        <v>1597</v>
      </c>
      <c r="K149" s="2"/>
      <c r="L149" s="3">
        <v>31940</v>
      </c>
    </row>
    <row r="150" spans="1:12" x14ac:dyDescent="0.25">
      <c r="A150" t="s">
        <v>1</v>
      </c>
      <c r="B150" t="s">
        <v>57</v>
      </c>
      <c r="C150" t="s">
        <v>118</v>
      </c>
      <c r="D150" s="2">
        <f ca="1">_xlfn.DAYS(TODAY(),C150)/360</f>
        <v>13.58611111111111</v>
      </c>
      <c r="E150" s="2" t="s">
        <v>189</v>
      </c>
      <c r="F150" t="s">
        <v>139</v>
      </c>
      <c r="G150" t="s">
        <v>145</v>
      </c>
      <c r="H150" t="s">
        <v>172</v>
      </c>
      <c r="I150" s="2">
        <f ca="1">_xlfn.DAYS(TODAY(),H150)/360</f>
        <v>39.963888888888889</v>
      </c>
      <c r="J150" s="2">
        <f>0.05*L150</f>
        <v>1786.8000000000002</v>
      </c>
      <c r="K150" s="2"/>
      <c r="L150" s="3">
        <v>35736</v>
      </c>
    </row>
    <row r="151" spans="1:12" x14ac:dyDescent="0.25">
      <c r="A151" t="s">
        <v>1</v>
      </c>
      <c r="B151" t="s">
        <v>58</v>
      </c>
      <c r="C151" t="s">
        <v>121</v>
      </c>
      <c r="D151" s="2">
        <f ca="1">_xlfn.DAYS(TODAY(),C151)/360</f>
        <v>11.555555555555555</v>
      </c>
      <c r="E151" s="2" t="s">
        <v>190</v>
      </c>
      <c r="F151" t="s">
        <v>137</v>
      </c>
      <c r="G151" t="s">
        <v>145</v>
      </c>
      <c r="H151" t="s">
        <v>175</v>
      </c>
      <c r="I151" s="2">
        <f ca="1">_xlfn.DAYS(TODAY(),H151)/360</f>
        <v>54.169444444444444</v>
      </c>
      <c r="J151" s="2">
        <f>0.05*L151</f>
        <v>2063.75</v>
      </c>
      <c r="K151" s="2"/>
      <c r="L151" s="3">
        <v>41275</v>
      </c>
    </row>
    <row r="152" spans="1:12" x14ac:dyDescent="0.25">
      <c r="A152" t="s">
        <v>1</v>
      </c>
      <c r="B152" t="s">
        <v>59</v>
      </c>
      <c r="C152" t="s">
        <v>123</v>
      </c>
      <c r="D152" s="2">
        <f ca="1">_xlfn.DAYS(TODAY(),C152)/360</f>
        <v>18.658333333333335</v>
      </c>
      <c r="E152" s="2" t="s">
        <v>190</v>
      </c>
      <c r="F152" t="s">
        <v>138</v>
      </c>
      <c r="G152" t="s">
        <v>145</v>
      </c>
      <c r="H152" t="s">
        <v>162</v>
      </c>
      <c r="I152" s="2">
        <f ca="1">_xlfn.DAYS(TODAY(),H152)/360</f>
        <v>35.905555555555559</v>
      </c>
      <c r="J152" s="2">
        <f>0.05*L152</f>
        <v>1782.65</v>
      </c>
      <c r="K152" s="2"/>
      <c r="L152" s="3">
        <v>35653</v>
      </c>
    </row>
    <row r="153" spans="1:12" x14ac:dyDescent="0.25">
      <c r="A153" t="s">
        <v>1</v>
      </c>
      <c r="B153" t="s">
        <v>60</v>
      </c>
      <c r="C153" t="s">
        <v>127</v>
      </c>
      <c r="D153" s="2">
        <f ca="1">_xlfn.DAYS(TODAY(),C153)/360</f>
        <v>17.644444444444446</v>
      </c>
      <c r="E153" s="2" t="s">
        <v>190</v>
      </c>
      <c r="F153" t="s">
        <v>138</v>
      </c>
      <c r="G153" t="s">
        <v>145</v>
      </c>
      <c r="H153" t="s">
        <v>159</v>
      </c>
      <c r="I153" s="2">
        <f ca="1">_xlfn.DAYS(TODAY(),H153)/360</f>
        <v>44.022222222222226</v>
      </c>
      <c r="J153" s="2">
        <f>0.05*L153</f>
        <v>1014.0500000000001</v>
      </c>
      <c r="K153" s="2"/>
      <c r="L153" s="3">
        <v>20281</v>
      </c>
    </row>
    <row r="154" spans="1:12" x14ac:dyDescent="0.25">
      <c r="A154" t="s">
        <v>1</v>
      </c>
      <c r="B154" t="s">
        <v>61</v>
      </c>
      <c r="C154" t="s">
        <v>119</v>
      </c>
      <c r="D154" s="2">
        <f ca="1">_xlfn.DAYS(TODAY(),C154)/360</f>
        <v>5.4694444444444441</v>
      </c>
      <c r="E154" s="2" t="s">
        <v>190</v>
      </c>
      <c r="F154" t="s">
        <v>139</v>
      </c>
      <c r="G154" t="s">
        <v>145</v>
      </c>
      <c r="H154" t="s">
        <v>122</v>
      </c>
      <c r="I154" s="2">
        <f ca="1">_xlfn.DAYS(TODAY(),H154)/360</f>
        <v>19.672222222222221</v>
      </c>
      <c r="J154" s="2">
        <f>0.05*L154</f>
        <v>971.90000000000009</v>
      </c>
      <c r="K154" s="2"/>
      <c r="L154" s="3">
        <v>19438</v>
      </c>
    </row>
    <row r="155" spans="1:12" x14ac:dyDescent="0.25">
      <c r="A155" t="s">
        <v>1</v>
      </c>
      <c r="B155" t="s">
        <v>62</v>
      </c>
      <c r="C155" t="s">
        <v>118</v>
      </c>
      <c r="D155" s="2">
        <f ca="1">_xlfn.DAYS(TODAY(),C155)/360</f>
        <v>13.58611111111111</v>
      </c>
      <c r="E155" s="2" t="s">
        <v>189</v>
      </c>
      <c r="F155" t="s">
        <v>139</v>
      </c>
      <c r="G155" t="s">
        <v>145</v>
      </c>
      <c r="H155" t="s">
        <v>154</v>
      </c>
      <c r="I155" s="2">
        <f ca="1">_xlfn.DAYS(TODAY(),H155)/360</f>
        <v>34.891666666666666</v>
      </c>
      <c r="J155" s="2">
        <f>0.05*L155</f>
        <v>2059.15</v>
      </c>
      <c r="K155" s="2"/>
      <c r="L155" s="3">
        <v>41183</v>
      </c>
    </row>
    <row r="156" spans="1:12" x14ac:dyDescent="0.25">
      <c r="A156" t="s">
        <v>1</v>
      </c>
      <c r="B156" t="s">
        <v>63</v>
      </c>
      <c r="C156" t="s">
        <v>123</v>
      </c>
      <c r="D156" s="2">
        <f ca="1">_xlfn.DAYS(TODAY(),C156)/360</f>
        <v>18.658333333333335</v>
      </c>
      <c r="E156" s="2" t="s">
        <v>190</v>
      </c>
      <c r="F156" t="s">
        <v>137</v>
      </c>
      <c r="G156" t="s">
        <v>145</v>
      </c>
      <c r="H156" t="s">
        <v>176</v>
      </c>
      <c r="I156" s="2">
        <f ca="1">_xlfn.DAYS(TODAY(),H156)/360</f>
        <v>52.138888888888886</v>
      </c>
      <c r="J156" s="2">
        <f>0.05*L156</f>
        <v>1149.5</v>
      </c>
      <c r="K156" s="2"/>
      <c r="L156" s="3">
        <v>22990</v>
      </c>
    </row>
    <row r="157" spans="1:12" x14ac:dyDescent="0.25">
      <c r="A157" t="s">
        <v>1</v>
      </c>
      <c r="B157" t="s">
        <v>64</v>
      </c>
      <c r="C157" t="s">
        <v>119</v>
      </c>
      <c r="D157" s="2">
        <f ca="1">_xlfn.DAYS(TODAY(),C157)/360</f>
        <v>5.4694444444444441</v>
      </c>
      <c r="E157" s="2" t="s">
        <v>189</v>
      </c>
      <c r="F157" t="s">
        <v>140</v>
      </c>
      <c r="G157" t="s">
        <v>145</v>
      </c>
      <c r="H157" t="s">
        <v>158</v>
      </c>
      <c r="I157" s="2">
        <f ca="1">_xlfn.DAYS(TODAY(),H157)/360</f>
        <v>40.980555555555554</v>
      </c>
      <c r="J157" s="2">
        <f>0.05*L157</f>
        <v>1082.2</v>
      </c>
      <c r="K157" s="2"/>
      <c r="L157" s="3">
        <v>21644</v>
      </c>
    </row>
    <row r="158" spans="1:12" x14ac:dyDescent="0.25">
      <c r="A158" t="s">
        <v>1</v>
      </c>
      <c r="B158" t="s">
        <v>65</v>
      </c>
      <c r="C158" t="s">
        <v>116</v>
      </c>
      <c r="D158" s="2">
        <f ca="1">_xlfn.DAYS(TODAY(),C158)/360</f>
        <v>6.4833333333333334</v>
      </c>
      <c r="E158" s="2" t="s">
        <v>190</v>
      </c>
      <c r="F158" t="s">
        <v>137</v>
      </c>
      <c r="G158" t="s">
        <v>145</v>
      </c>
      <c r="H158" t="s">
        <v>112</v>
      </c>
      <c r="I158" s="2">
        <f ca="1">_xlfn.DAYS(TODAY(),H158)/360</f>
        <v>23.730555555555554</v>
      </c>
      <c r="J158" s="2">
        <f>0.05*L158</f>
        <v>2159.4</v>
      </c>
      <c r="K158" s="2"/>
      <c r="L158" s="3">
        <v>43188</v>
      </c>
    </row>
    <row r="159" spans="1:12" x14ac:dyDescent="0.25">
      <c r="A159" t="s">
        <v>1</v>
      </c>
      <c r="B159" t="s">
        <v>66</v>
      </c>
      <c r="C159" t="s">
        <v>128</v>
      </c>
      <c r="D159" s="2">
        <f ca="1">_xlfn.DAYS(TODAY(),C159)/360</f>
        <v>12.572222222222223</v>
      </c>
      <c r="E159" s="2" t="s">
        <v>190</v>
      </c>
      <c r="F159" t="s">
        <v>139</v>
      </c>
      <c r="G159" t="s">
        <v>145</v>
      </c>
      <c r="H159" t="s">
        <v>170</v>
      </c>
      <c r="I159" s="2">
        <f ca="1">_xlfn.DAYS(TODAY(),H159)/360</f>
        <v>49.097222222222221</v>
      </c>
      <c r="J159" s="2">
        <f>0.05*L159</f>
        <v>1452.8000000000002</v>
      </c>
      <c r="K159" s="2"/>
      <c r="L159" s="3">
        <v>29056</v>
      </c>
    </row>
    <row r="160" spans="1:12" x14ac:dyDescent="0.25">
      <c r="A160" t="s">
        <v>1</v>
      </c>
      <c r="B160" t="s">
        <v>67</v>
      </c>
      <c r="C160" t="s">
        <v>127</v>
      </c>
      <c r="D160" s="2">
        <f ca="1">_xlfn.DAYS(TODAY(),C160)/360</f>
        <v>17.644444444444446</v>
      </c>
      <c r="E160" s="2" t="s">
        <v>190</v>
      </c>
      <c r="F160" t="s">
        <v>138</v>
      </c>
      <c r="G160" t="s">
        <v>145</v>
      </c>
      <c r="H160" t="s">
        <v>165</v>
      </c>
      <c r="I160" s="2">
        <f ca="1">_xlfn.DAYS(TODAY(),H160)/360</f>
        <v>26.774999999999999</v>
      </c>
      <c r="J160" s="2">
        <f>0.05*L160</f>
        <v>1036.25</v>
      </c>
      <c r="K160" s="2"/>
      <c r="L160" s="3">
        <v>20725</v>
      </c>
    </row>
    <row r="161" spans="1:12" x14ac:dyDescent="0.25">
      <c r="A161" t="s">
        <v>1</v>
      </c>
      <c r="B161" t="s">
        <v>68</v>
      </c>
      <c r="C161" t="s">
        <v>136</v>
      </c>
      <c r="D161" s="2">
        <f ca="1">_xlfn.DAYS(TODAY(),C161)/360</f>
        <v>7.4972222222222218</v>
      </c>
      <c r="E161" s="2" t="s">
        <v>190</v>
      </c>
      <c r="F161" t="s">
        <v>138</v>
      </c>
      <c r="G161" t="s">
        <v>145</v>
      </c>
      <c r="H161" t="s">
        <v>180</v>
      </c>
      <c r="I161" s="2">
        <f ca="1">_xlfn.DAYS(TODAY(),H161)/360</f>
        <v>48.080555555555556</v>
      </c>
      <c r="J161" s="2">
        <f>0.05*L161</f>
        <v>1312.7</v>
      </c>
      <c r="K161" s="2"/>
      <c r="L161" s="3">
        <v>26254</v>
      </c>
    </row>
    <row r="162" spans="1:12" x14ac:dyDescent="0.25">
      <c r="A162" t="s">
        <v>1</v>
      </c>
      <c r="B162" t="s">
        <v>69</v>
      </c>
      <c r="C162" t="s">
        <v>128</v>
      </c>
      <c r="D162" s="2">
        <f ca="1">_xlfn.DAYS(TODAY(),C162)/360</f>
        <v>12.572222222222223</v>
      </c>
      <c r="E162" s="2" t="s">
        <v>190</v>
      </c>
      <c r="F162" t="s">
        <v>137</v>
      </c>
      <c r="G162" t="s">
        <v>145</v>
      </c>
      <c r="H162" t="s">
        <v>166</v>
      </c>
      <c r="I162" s="2">
        <f ca="1">_xlfn.DAYS(TODAY(),H162)/360</f>
        <v>27.788888888888888</v>
      </c>
      <c r="J162" s="2">
        <f>0.05*L162</f>
        <v>2010.45</v>
      </c>
      <c r="K162" s="2"/>
      <c r="L162" s="3">
        <v>40209</v>
      </c>
    </row>
    <row r="163" spans="1:12" x14ac:dyDescent="0.25">
      <c r="A163" t="s">
        <v>1</v>
      </c>
      <c r="B163" t="s">
        <v>70</v>
      </c>
      <c r="C163" t="s">
        <v>113</v>
      </c>
      <c r="D163" s="2">
        <f ca="1">_xlfn.DAYS(TODAY(),C163)/360</f>
        <v>4.4555555555555557</v>
      </c>
      <c r="E163" s="2" t="s">
        <v>190</v>
      </c>
      <c r="F163" t="s">
        <v>138</v>
      </c>
      <c r="G163" t="s">
        <v>143</v>
      </c>
      <c r="H163" t="s">
        <v>173</v>
      </c>
      <c r="I163" s="2">
        <f ca="1">_xlfn.DAYS(TODAY(),H163)/360</f>
        <v>51.125</v>
      </c>
      <c r="J163" s="2">
        <f>0.05*L163</f>
        <v>911.05000000000007</v>
      </c>
      <c r="K163" s="2"/>
      <c r="L163" s="3">
        <v>18221</v>
      </c>
    </row>
    <row r="164" spans="1:12" x14ac:dyDescent="0.25">
      <c r="A164" t="s">
        <v>1</v>
      </c>
      <c r="B164" t="s">
        <v>71</v>
      </c>
      <c r="C164" t="s">
        <v>119</v>
      </c>
      <c r="D164" s="2">
        <f ca="1">_xlfn.DAYS(TODAY(),C164)/360</f>
        <v>5.4694444444444441</v>
      </c>
      <c r="E164" s="2" t="s">
        <v>189</v>
      </c>
      <c r="F164" t="s">
        <v>138</v>
      </c>
      <c r="G164" t="s">
        <v>143</v>
      </c>
      <c r="H164" t="s">
        <v>175</v>
      </c>
      <c r="I164" s="2">
        <f ca="1">_xlfn.DAYS(TODAY(),H164)/360</f>
        <v>54.169444444444444</v>
      </c>
      <c r="J164" s="2">
        <f>0.05*L164</f>
        <v>1297</v>
      </c>
      <c r="K164" s="2"/>
      <c r="L164" s="3">
        <v>25940</v>
      </c>
    </row>
    <row r="165" spans="1:12" x14ac:dyDescent="0.25">
      <c r="A165" t="s">
        <v>1</v>
      </c>
      <c r="B165" t="s">
        <v>72</v>
      </c>
      <c r="C165" t="s">
        <v>112</v>
      </c>
      <c r="D165" s="2">
        <f ca="1">_xlfn.DAYS(TODAY(),C165)/360</f>
        <v>23.730555555555554</v>
      </c>
      <c r="E165" s="2" t="s">
        <v>189</v>
      </c>
      <c r="F165" t="s">
        <v>137</v>
      </c>
      <c r="G165" t="s">
        <v>143</v>
      </c>
      <c r="H165" t="s">
        <v>114</v>
      </c>
      <c r="I165" s="2">
        <f ca="1">_xlfn.DAYS(TODAY(),H165)/360</f>
        <v>22.716666666666665</v>
      </c>
      <c r="J165" s="2">
        <f>0.05*L165</f>
        <v>1400.65</v>
      </c>
      <c r="K165" s="2"/>
      <c r="L165" s="3">
        <v>28013</v>
      </c>
    </row>
    <row r="166" spans="1:12" x14ac:dyDescent="0.25">
      <c r="A166" t="s">
        <v>1</v>
      </c>
      <c r="B166" t="s">
        <v>73</v>
      </c>
      <c r="C166" t="s">
        <v>128</v>
      </c>
      <c r="D166" s="2">
        <f ca="1">_xlfn.DAYS(TODAY(),C166)/360</f>
        <v>12.572222222222223</v>
      </c>
      <c r="E166" s="2" t="s">
        <v>189</v>
      </c>
      <c r="F166" t="s">
        <v>140</v>
      </c>
      <c r="G166" t="s">
        <v>143</v>
      </c>
      <c r="H166" t="s">
        <v>174</v>
      </c>
      <c r="I166" s="2">
        <f ca="1">_xlfn.DAYS(TODAY(),H166)/360</f>
        <v>53.155555555555559</v>
      </c>
      <c r="J166" s="2">
        <f>0.05*L166</f>
        <v>1886.1000000000001</v>
      </c>
      <c r="K166" s="2"/>
      <c r="L166" s="3">
        <v>37722</v>
      </c>
    </row>
    <row r="167" spans="1:12" x14ac:dyDescent="0.25">
      <c r="A167" t="s">
        <v>1</v>
      </c>
      <c r="B167" t="s">
        <v>74</v>
      </c>
      <c r="C167" t="s">
        <v>115</v>
      </c>
      <c r="D167" s="2">
        <f ca="1">_xlfn.DAYS(TODAY(),C167)/360</f>
        <v>20.68888888888889</v>
      </c>
      <c r="E167" s="2" t="s">
        <v>190</v>
      </c>
      <c r="F167" t="s">
        <v>137</v>
      </c>
      <c r="G167" t="s">
        <v>143</v>
      </c>
      <c r="H167" t="s">
        <v>132</v>
      </c>
      <c r="I167" s="2">
        <f ca="1">_xlfn.DAYS(TODAY(),H167)/360</f>
        <v>24.747222222222224</v>
      </c>
      <c r="J167" s="2">
        <f>0.05*L167</f>
        <v>2094.85</v>
      </c>
      <c r="K167" s="2"/>
      <c r="L167" s="3">
        <v>41897</v>
      </c>
    </row>
    <row r="168" spans="1:12" x14ac:dyDescent="0.25">
      <c r="A168" t="s">
        <v>1</v>
      </c>
      <c r="B168" t="s">
        <v>75</v>
      </c>
      <c r="C168" t="s">
        <v>120</v>
      </c>
      <c r="D168" s="2">
        <f ca="1">_xlfn.DAYS(TODAY(),C168)/360</f>
        <v>2.4249999999999998</v>
      </c>
      <c r="E168" s="2" t="s">
        <v>190</v>
      </c>
      <c r="F168" t="s">
        <v>137</v>
      </c>
      <c r="G168" t="s">
        <v>143</v>
      </c>
      <c r="H168" t="s">
        <v>169</v>
      </c>
      <c r="I168" s="2">
        <f ca="1">_xlfn.DAYS(TODAY(),H168)/360</f>
        <v>46.052777777777777</v>
      </c>
      <c r="J168" s="2">
        <f>0.05*L168</f>
        <v>1644.3500000000001</v>
      </c>
      <c r="K168" s="2"/>
      <c r="L168" s="3">
        <v>32887</v>
      </c>
    </row>
    <row r="169" spans="1:12" x14ac:dyDescent="0.25">
      <c r="A169" t="s">
        <v>1</v>
      </c>
      <c r="B169" t="s">
        <v>76</v>
      </c>
      <c r="C169" t="s">
        <v>132</v>
      </c>
      <c r="D169" s="2">
        <f ca="1">_xlfn.DAYS(TODAY(),C169)/360</f>
        <v>24.747222222222224</v>
      </c>
      <c r="E169" s="2" t="s">
        <v>189</v>
      </c>
      <c r="F169" t="s">
        <v>139</v>
      </c>
      <c r="G169" t="s">
        <v>143</v>
      </c>
      <c r="H169" t="s">
        <v>115</v>
      </c>
      <c r="I169" s="2">
        <f ca="1">_xlfn.DAYS(TODAY(),H169)/360</f>
        <v>20.68888888888889</v>
      </c>
      <c r="J169" s="2">
        <f>0.05*L169</f>
        <v>1507.8000000000002</v>
      </c>
      <c r="K169" s="2"/>
      <c r="L169" s="3">
        <v>30156</v>
      </c>
    </row>
    <row r="170" spans="1:12" x14ac:dyDescent="0.25">
      <c r="A170" t="s">
        <v>1</v>
      </c>
      <c r="B170" t="s">
        <v>77</v>
      </c>
      <c r="C170" t="s">
        <v>133</v>
      </c>
      <c r="D170" s="2">
        <f ca="1">_xlfn.DAYS(TODAY(),C170)/360</f>
        <v>16.630555555555556</v>
      </c>
      <c r="E170" s="2" t="s">
        <v>189</v>
      </c>
      <c r="F170" t="s">
        <v>137</v>
      </c>
      <c r="G170" t="s">
        <v>143</v>
      </c>
      <c r="H170" t="s">
        <v>177</v>
      </c>
      <c r="I170" s="2">
        <f ca="1">_xlfn.DAYS(TODAY(),H170)/360</f>
        <v>31.847222222222221</v>
      </c>
      <c r="J170" s="2">
        <f>0.05*L170</f>
        <v>1563.3000000000002</v>
      </c>
      <c r="K170" s="2"/>
      <c r="L170" s="3">
        <v>31266</v>
      </c>
    </row>
    <row r="171" spans="1:12" x14ac:dyDescent="0.25">
      <c r="A171" t="s">
        <v>1</v>
      </c>
      <c r="B171" t="s">
        <v>78</v>
      </c>
      <c r="C171" t="s">
        <v>124</v>
      </c>
      <c r="D171" s="2">
        <f ca="1">_xlfn.DAYS(TODAY(),C171)/360</f>
        <v>1.4111111111111112</v>
      </c>
      <c r="E171" s="2" t="s">
        <v>189</v>
      </c>
      <c r="F171" t="s">
        <v>139</v>
      </c>
      <c r="G171" t="s">
        <v>143</v>
      </c>
      <c r="H171" t="s">
        <v>154</v>
      </c>
      <c r="I171" s="2">
        <f ca="1">_xlfn.DAYS(TODAY(),H171)/360</f>
        <v>34.891666666666666</v>
      </c>
      <c r="J171" s="2">
        <f>0.05*L171</f>
        <v>2225.0500000000002</v>
      </c>
      <c r="K171" s="2"/>
      <c r="L171" s="3">
        <v>44501</v>
      </c>
    </row>
    <row r="172" spans="1:12" x14ac:dyDescent="0.25">
      <c r="A172" t="s">
        <v>1</v>
      </c>
      <c r="B172" t="s">
        <v>79</v>
      </c>
      <c r="C172" t="s">
        <v>117</v>
      </c>
      <c r="D172" s="2">
        <f ca="1">_xlfn.DAYS(TODAY(),C172)/360</f>
        <v>25.761111111111113</v>
      </c>
      <c r="E172" s="2" t="s">
        <v>190</v>
      </c>
      <c r="F172" t="s">
        <v>140</v>
      </c>
      <c r="G172" t="s">
        <v>143</v>
      </c>
      <c r="H172" t="s">
        <v>165</v>
      </c>
      <c r="I172" s="2">
        <f ca="1">_xlfn.DAYS(TODAY(),H172)/360</f>
        <v>26.774999999999999</v>
      </c>
      <c r="J172" s="2">
        <f>0.05*L172</f>
        <v>1754.2</v>
      </c>
      <c r="K172" s="2"/>
      <c r="L172" s="3">
        <v>35084</v>
      </c>
    </row>
    <row r="173" spans="1:12" x14ac:dyDescent="0.25">
      <c r="A173" t="s">
        <v>1</v>
      </c>
      <c r="B173" t="s">
        <v>80</v>
      </c>
      <c r="C173" t="s">
        <v>129</v>
      </c>
      <c r="D173" s="2">
        <f ca="1">_xlfn.DAYS(TODAY(),C173)/360</f>
        <v>15.613888888888889</v>
      </c>
      <c r="E173" s="2" t="s">
        <v>189</v>
      </c>
      <c r="F173" t="s">
        <v>140</v>
      </c>
      <c r="G173" t="s">
        <v>143</v>
      </c>
      <c r="H173" t="s">
        <v>112</v>
      </c>
      <c r="I173" s="2">
        <f ca="1">_xlfn.DAYS(TODAY(),H173)/360</f>
        <v>23.730555555555554</v>
      </c>
      <c r="J173" s="2">
        <f>0.05*L173</f>
        <v>1310.45</v>
      </c>
      <c r="K173" s="2"/>
      <c r="L173" s="3">
        <v>26209</v>
      </c>
    </row>
    <row r="174" spans="1:12" x14ac:dyDescent="0.25">
      <c r="A174" t="s">
        <v>1</v>
      </c>
      <c r="B174" t="s">
        <v>81</v>
      </c>
      <c r="C174" t="s">
        <v>121</v>
      </c>
      <c r="D174" s="2">
        <f ca="1">_xlfn.DAYS(TODAY(),C174)/360</f>
        <v>11.555555555555555</v>
      </c>
      <c r="E174" s="2" t="s">
        <v>189</v>
      </c>
      <c r="F174" t="s">
        <v>137</v>
      </c>
      <c r="G174" t="s">
        <v>143</v>
      </c>
      <c r="H174" t="s">
        <v>179</v>
      </c>
      <c r="I174" s="2">
        <f ca="1">_xlfn.DAYS(TODAY(),H174)/360</f>
        <v>55.18333333333333</v>
      </c>
      <c r="J174" s="2">
        <f>0.05*L174</f>
        <v>2093.6</v>
      </c>
      <c r="K174" s="2"/>
      <c r="L174" s="3">
        <v>41872</v>
      </c>
    </row>
    <row r="175" spans="1:12" x14ac:dyDescent="0.25">
      <c r="A175" t="s">
        <v>1</v>
      </c>
      <c r="B175" t="s">
        <v>82</v>
      </c>
      <c r="C175" t="s">
        <v>115</v>
      </c>
      <c r="D175" s="2">
        <f ca="1">_xlfn.DAYS(TODAY(),C175)/360</f>
        <v>20.68888888888889</v>
      </c>
      <c r="E175" s="2" t="s">
        <v>190</v>
      </c>
      <c r="F175" t="s">
        <v>138</v>
      </c>
      <c r="G175" t="s">
        <v>143</v>
      </c>
      <c r="H175" t="s">
        <v>132</v>
      </c>
      <c r="I175" s="2">
        <f ca="1">_xlfn.DAYS(TODAY(),H175)/360</f>
        <v>24.747222222222224</v>
      </c>
      <c r="J175" s="2">
        <f>0.05*L175</f>
        <v>1185.5</v>
      </c>
      <c r="K175" s="2"/>
      <c r="L175" s="3">
        <v>23710</v>
      </c>
    </row>
    <row r="176" spans="1:12" x14ac:dyDescent="0.25">
      <c r="A176" t="s">
        <v>1</v>
      </c>
      <c r="B176" t="s">
        <v>83</v>
      </c>
      <c r="C176" t="s">
        <v>112</v>
      </c>
      <c r="D176" s="2">
        <f ca="1">_xlfn.DAYS(TODAY(),C176)/360</f>
        <v>23.730555555555554</v>
      </c>
      <c r="E176" s="2" t="s">
        <v>189</v>
      </c>
      <c r="F176" t="s">
        <v>137</v>
      </c>
      <c r="G176" t="s">
        <v>150</v>
      </c>
      <c r="H176" t="s">
        <v>163</v>
      </c>
      <c r="I176" s="2">
        <f ca="1">_xlfn.DAYS(TODAY(),H176)/360</f>
        <v>32.863888888888887</v>
      </c>
      <c r="J176" s="2">
        <f>0.05*L176</f>
        <v>1902</v>
      </c>
      <c r="L176" s="3">
        <v>38040</v>
      </c>
    </row>
    <row r="177" spans="1:12" x14ac:dyDescent="0.25">
      <c r="A177" t="s">
        <v>1</v>
      </c>
      <c r="B177" t="s">
        <v>84</v>
      </c>
      <c r="C177" t="s">
        <v>118</v>
      </c>
      <c r="D177" s="2">
        <f ca="1">_xlfn.DAYS(TODAY(),C177)/360</f>
        <v>13.58611111111111</v>
      </c>
      <c r="E177" s="2" t="s">
        <v>189</v>
      </c>
      <c r="F177" t="s">
        <v>140</v>
      </c>
      <c r="G177" t="s">
        <v>150</v>
      </c>
      <c r="H177" t="s">
        <v>171</v>
      </c>
      <c r="I177" s="2">
        <f ca="1">_xlfn.DAYS(TODAY(),H177)/360</f>
        <v>47.06666666666667</v>
      </c>
      <c r="J177" s="2">
        <f>0.05*L177</f>
        <v>1205.25</v>
      </c>
      <c r="K177" s="2"/>
      <c r="L177" s="3">
        <v>24105</v>
      </c>
    </row>
    <row r="178" spans="1:12" x14ac:dyDescent="0.25">
      <c r="A178" t="s">
        <v>1</v>
      </c>
      <c r="B178" t="s">
        <v>85</v>
      </c>
      <c r="C178" t="s">
        <v>125</v>
      </c>
      <c r="D178" s="2">
        <f ca="1">_xlfn.DAYS(TODAY(),C178)/360</f>
        <v>10.541666666666666</v>
      </c>
      <c r="E178" s="2" t="s">
        <v>190</v>
      </c>
      <c r="F178" t="s">
        <v>139</v>
      </c>
      <c r="G178" t="s">
        <v>150</v>
      </c>
      <c r="H178" t="s">
        <v>115</v>
      </c>
      <c r="I178" s="2">
        <f ca="1">_xlfn.DAYS(TODAY(),H178)/360</f>
        <v>20.68888888888889</v>
      </c>
      <c r="J178" s="2">
        <f>0.05*L178</f>
        <v>1700.65</v>
      </c>
      <c r="K178" s="2"/>
      <c r="L178" s="3">
        <v>34013</v>
      </c>
    </row>
    <row r="179" spans="1:12" x14ac:dyDescent="0.25">
      <c r="A179" t="s">
        <v>1</v>
      </c>
      <c r="B179" t="s">
        <v>86</v>
      </c>
      <c r="C179" t="s">
        <v>129</v>
      </c>
      <c r="D179" s="2">
        <f ca="1">_xlfn.DAYS(TODAY(),C179)/360</f>
        <v>15.613888888888889</v>
      </c>
      <c r="E179" s="2" t="s">
        <v>190</v>
      </c>
      <c r="F179" t="s">
        <v>140</v>
      </c>
      <c r="G179" t="s">
        <v>150</v>
      </c>
      <c r="H179" t="s">
        <v>159</v>
      </c>
      <c r="I179" s="2">
        <f ca="1">_xlfn.DAYS(TODAY(),H179)/360</f>
        <v>44.022222222222226</v>
      </c>
      <c r="J179" s="2">
        <f>0.05*L179</f>
        <v>1171.7</v>
      </c>
      <c r="K179" s="2"/>
      <c r="L179" s="3">
        <v>23434</v>
      </c>
    </row>
    <row r="180" spans="1:12" x14ac:dyDescent="0.25">
      <c r="A180" t="s">
        <v>1</v>
      </c>
      <c r="B180" t="s">
        <v>87</v>
      </c>
      <c r="C180" t="s">
        <v>129</v>
      </c>
      <c r="D180" s="2">
        <f ca="1">_xlfn.DAYS(TODAY(),C180)/360</f>
        <v>15.613888888888889</v>
      </c>
      <c r="E180" s="2" t="s">
        <v>189</v>
      </c>
      <c r="F180" t="s">
        <v>138</v>
      </c>
      <c r="G180" t="s">
        <v>150</v>
      </c>
      <c r="H180" t="s">
        <v>114</v>
      </c>
      <c r="I180" s="2">
        <f ca="1">_xlfn.DAYS(TODAY(),H180)/360</f>
        <v>22.716666666666665</v>
      </c>
      <c r="J180" s="2">
        <f>0.05*L180</f>
        <v>1775.9</v>
      </c>
      <c r="K180" s="2"/>
      <c r="L180" s="3">
        <v>35518</v>
      </c>
    </row>
    <row r="181" spans="1:12" x14ac:dyDescent="0.25">
      <c r="A181" t="s">
        <v>1</v>
      </c>
      <c r="B181" t="s">
        <v>88</v>
      </c>
      <c r="C181" t="s">
        <v>125</v>
      </c>
      <c r="D181" s="2">
        <f ca="1">_xlfn.DAYS(TODAY(),C181)/360</f>
        <v>10.541666666666666</v>
      </c>
      <c r="E181" s="2" t="s">
        <v>189</v>
      </c>
      <c r="F181" t="s">
        <v>137</v>
      </c>
      <c r="G181" t="s">
        <v>150</v>
      </c>
      <c r="H181" t="s">
        <v>160</v>
      </c>
      <c r="I181" s="2">
        <f ca="1">_xlfn.DAYS(TODAY(),H181)/360</f>
        <v>33.87777777777778</v>
      </c>
      <c r="J181" s="2">
        <f>0.05*L181</f>
        <v>2085.3000000000002</v>
      </c>
      <c r="K181" s="2"/>
      <c r="L181" s="3">
        <v>41706</v>
      </c>
    </row>
    <row r="182" spans="1:12" x14ac:dyDescent="0.25">
      <c r="A182" t="s">
        <v>1</v>
      </c>
      <c r="B182" t="s">
        <v>89</v>
      </c>
      <c r="C182" t="s">
        <v>136</v>
      </c>
      <c r="D182" s="2">
        <f ca="1">_xlfn.DAYS(TODAY(),C182)/360</f>
        <v>7.4972222222222218</v>
      </c>
      <c r="E182" s="2" t="s">
        <v>189</v>
      </c>
      <c r="F182" t="s">
        <v>138</v>
      </c>
      <c r="G182" t="s">
        <v>150</v>
      </c>
      <c r="H182" t="s">
        <v>168</v>
      </c>
      <c r="I182" s="2">
        <f ca="1">_xlfn.DAYS(TODAY(),H182)/360</f>
        <v>28.805555555555557</v>
      </c>
      <c r="J182" s="2">
        <f>0.05*L182</f>
        <v>1360.5500000000002</v>
      </c>
      <c r="K182" s="2"/>
      <c r="L182" s="3">
        <v>27211</v>
      </c>
    </row>
    <row r="183" spans="1:12" x14ac:dyDescent="0.25">
      <c r="A183" t="s">
        <v>1</v>
      </c>
      <c r="B183" t="s">
        <v>90</v>
      </c>
      <c r="C183" t="s">
        <v>121</v>
      </c>
      <c r="D183" s="2">
        <f ca="1">_xlfn.DAYS(TODAY(),C183)/360</f>
        <v>11.555555555555555</v>
      </c>
      <c r="E183" s="2" t="s">
        <v>190</v>
      </c>
      <c r="F183" t="s">
        <v>140</v>
      </c>
      <c r="G183" t="s">
        <v>150</v>
      </c>
      <c r="H183" t="s">
        <v>157</v>
      </c>
      <c r="I183" s="2">
        <f ca="1">_xlfn.DAYS(TODAY(),H183)/360</f>
        <v>36.922222222222224</v>
      </c>
      <c r="J183" s="2">
        <f>0.05*L183</f>
        <v>2158.5</v>
      </c>
      <c r="K183" s="2"/>
      <c r="L183" s="3">
        <v>43170</v>
      </c>
    </row>
    <row r="184" spans="1:12" x14ac:dyDescent="0.25">
      <c r="A184" t="s">
        <v>1</v>
      </c>
      <c r="B184" t="s">
        <v>91</v>
      </c>
      <c r="C184" t="s">
        <v>112</v>
      </c>
      <c r="D184" s="2">
        <f ca="1">_xlfn.DAYS(TODAY(),C184)/360</f>
        <v>23.730555555555554</v>
      </c>
      <c r="E184" s="2" t="s">
        <v>190</v>
      </c>
      <c r="F184" t="s">
        <v>140</v>
      </c>
      <c r="G184" t="s">
        <v>150</v>
      </c>
      <c r="H184" t="s">
        <v>163</v>
      </c>
      <c r="I184" s="2">
        <f ca="1">_xlfn.DAYS(TODAY(),H184)/360</f>
        <v>32.863888888888887</v>
      </c>
      <c r="J184" s="2">
        <f>0.05*L184</f>
        <v>1879</v>
      </c>
      <c r="K184" s="2"/>
      <c r="L184" s="3">
        <v>37580</v>
      </c>
    </row>
    <row r="185" spans="1:12" x14ac:dyDescent="0.25">
      <c r="A185" t="s">
        <v>1</v>
      </c>
      <c r="B185" t="s">
        <v>92</v>
      </c>
      <c r="C185" t="s">
        <v>116</v>
      </c>
      <c r="D185" s="2">
        <f ca="1">_xlfn.DAYS(TODAY(),C185)/360</f>
        <v>6.4833333333333334</v>
      </c>
      <c r="E185" s="2" t="s">
        <v>189</v>
      </c>
      <c r="F185" t="s">
        <v>138</v>
      </c>
      <c r="G185" t="s">
        <v>144</v>
      </c>
      <c r="H185" t="s">
        <v>114</v>
      </c>
      <c r="I185" s="2">
        <f ca="1">_xlfn.DAYS(TODAY(),H185)/360</f>
        <v>22.716666666666665</v>
      </c>
      <c r="J185" s="2">
        <f>0.05*L185</f>
        <v>2007.4</v>
      </c>
      <c r="K185" s="2"/>
      <c r="L185" s="3">
        <v>40148</v>
      </c>
    </row>
    <row r="186" spans="1:12" x14ac:dyDescent="0.25">
      <c r="A186" t="s">
        <v>1</v>
      </c>
      <c r="B186" t="s">
        <v>93</v>
      </c>
      <c r="C186" t="s">
        <v>123</v>
      </c>
      <c r="D186" s="2">
        <f ca="1">_xlfn.DAYS(TODAY(),C186)/360</f>
        <v>18.658333333333335</v>
      </c>
      <c r="E186" s="2" t="s">
        <v>189</v>
      </c>
      <c r="F186" t="s">
        <v>137</v>
      </c>
      <c r="G186" t="s">
        <v>144</v>
      </c>
      <c r="H186" t="s">
        <v>166</v>
      </c>
      <c r="I186" s="2">
        <f ca="1">_xlfn.DAYS(TODAY(),H186)/360</f>
        <v>27.788888888888888</v>
      </c>
      <c r="J186" s="2">
        <f>0.05*L186</f>
        <v>2223</v>
      </c>
      <c r="K186" s="2"/>
      <c r="L186" s="3">
        <v>44460</v>
      </c>
    </row>
    <row r="187" spans="1:12" x14ac:dyDescent="0.25">
      <c r="A187" t="s">
        <v>1</v>
      </c>
      <c r="B187" t="s">
        <v>94</v>
      </c>
      <c r="C187" t="s">
        <v>122</v>
      </c>
      <c r="D187" s="2">
        <f ca="1">_xlfn.DAYS(TODAY(),C187)/360</f>
        <v>19.672222222222221</v>
      </c>
      <c r="E187" s="2" t="s">
        <v>190</v>
      </c>
      <c r="F187" t="s">
        <v>139</v>
      </c>
      <c r="G187" t="s">
        <v>144</v>
      </c>
      <c r="H187" t="s">
        <v>167</v>
      </c>
      <c r="I187" s="2">
        <f ca="1">_xlfn.DAYS(TODAY(),H187)/360</f>
        <v>43.008333333333333</v>
      </c>
      <c r="J187" s="2">
        <f>0.05*L187</f>
        <v>1578.2</v>
      </c>
      <c r="K187" s="2"/>
      <c r="L187" s="3">
        <v>31564</v>
      </c>
    </row>
    <row r="188" spans="1:12" x14ac:dyDescent="0.25">
      <c r="A188" t="s">
        <v>1</v>
      </c>
      <c r="B188" t="s">
        <v>95</v>
      </c>
      <c r="C188" t="s">
        <v>115</v>
      </c>
      <c r="D188" s="2">
        <f ca="1">_xlfn.DAYS(TODAY(),C188)/360</f>
        <v>20.68888888888889</v>
      </c>
      <c r="E188" s="2" t="s">
        <v>189</v>
      </c>
      <c r="F188" t="s">
        <v>140</v>
      </c>
      <c r="G188" t="s">
        <v>144</v>
      </c>
      <c r="H188" t="s">
        <v>170</v>
      </c>
      <c r="I188" s="2">
        <f ca="1">_xlfn.DAYS(TODAY(),H188)/360</f>
        <v>49.097222222222221</v>
      </c>
      <c r="J188" s="2">
        <f>0.05*L188</f>
        <v>2197.5500000000002</v>
      </c>
      <c r="K188" s="2"/>
      <c r="L188" s="3">
        <v>43951</v>
      </c>
    </row>
    <row r="189" spans="1:12" x14ac:dyDescent="0.25">
      <c r="A189" t="s">
        <v>1</v>
      </c>
      <c r="B189" t="s">
        <v>96</v>
      </c>
      <c r="C189" t="s">
        <v>130</v>
      </c>
      <c r="D189" s="2">
        <f ca="1">_xlfn.DAYS(TODAY(),C189)/360</f>
        <v>8.5138888888888893</v>
      </c>
      <c r="E189" s="2" t="s">
        <v>190</v>
      </c>
      <c r="F189" t="s">
        <v>139</v>
      </c>
      <c r="G189" t="s">
        <v>144</v>
      </c>
      <c r="H189" t="s">
        <v>157</v>
      </c>
      <c r="I189" s="2">
        <f ca="1">_xlfn.DAYS(TODAY(),H189)/360</f>
        <v>36.922222222222224</v>
      </c>
      <c r="J189" s="2">
        <f>0.05*L189</f>
        <v>1369.6000000000001</v>
      </c>
      <c r="K189" s="2"/>
      <c r="L189" s="3">
        <v>27392</v>
      </c>
    </row>
    <row r="190" spans="1:12" x14ac:dyDescent="0.25">
      <c r="A190" t="s">
        <v>1</v>
      </c>
      <c r="B190" t="s">
        <v>97</v>
      </c>
      <c r="C190" t="s">
        <v>124</v>
      </c>
      <c r="D190" s="2">
        <f ca="1">_xlfn.DAYS(TODAY(),C190)/360</f>
        <v>1.4111111111111112</v>
      </c>
      <c r="E190" s="2" t="s">
        <v>190</v>
      </c>
      <c r="F190" t="s">
        <v>140</v>
      </c>
      <c r="G190" t="s">
        <v>144</v>
      </c>
      <c r="H190" t="s">
        <v>156</v>
      </c>
      <c r="I190" s="2">
        <f ca="1">_xlfn.DAYS(TODAY(),H190)/360</f>
        <v>50.111111111111114</v>
      </c>
      <c r="J190" s="2">
        <f>0.05*L190</f>
        <v>971.85</v>
      </c>
      <c r="K190" s="2"/>
      <c r="L190" s="3">
        <v>19437</v>
      </c>
    </row>
    <row r="191" spans="1:12" x14ac:dyDescent="0.25">
      <c r="A191" t="s">
        <v>1</v>
      </c>
      <c r="B191" t="s">
        <v>98</v>
      </c>
      <c r="C191" t="s">
        <v>129</v>
      </c>
      <c r="D191" s="2">
        <f ca="1">_xlfn.DAYS(TODAY(),C191)/360</f>
        <v>15.613888888888889</v>
      </c>
      <c r="E191" s="2" t="s">
        <v>190</v>
      </c>
      <c r="F191" t="s">
        <v>138</v>
      </c>
      <c r="G191" t="s">
        <v>144</v>
      </c>
      <c r="H191" t="s">
        <v>177</v>
      </c>
      <c r="I191" s="2">
        <f ca="1">_xlfn.DAYS(TODAY(),H191)/360</f>
        <v>31.847222222222221</v>
      </c>
      <c r="J191" s="2">
        <f>0.05*L191</f>
        <v>1829.5500000000002</v>
      </c>
      <c r="K191" s="2"/>
      <c r="L191" s="3">
        <v>36591</v>
      </c>
    </row>
    <row r="192" spans="1:12" x14ac:dyDescent="0.25">
      <c r="A192" t="s">
        <v>1</v>
      </c>
      <c r="B192" t="s">
        <v>99</v>
      </c>
      <c r="C192" t="s">
        <v>133</v>
      </c>
      <c r="D192" s="2">
        <f ca="1">_xlfn.DAYS(TODAY(),C192)/360</f>
        <v>16.630555555555556</v>
      </c>
      <c r="E192" s="2" t="s">
        <v>190</v>
      </c>
      <c r="F192" t="s">
        <v>140</v>
      </c>
      <c r="G192" t="s">
        <v>144</v>
      </c>
      <c r="H192" t="s">
        <v>167</v>
      </c>
      <c r="I192" s="2">
        <f ca="1">_xlfn.DAYS(TODAY(),H192)/360</f>
        <v>43.008333333333333</v>
      </c>
      <c r="J192" s="2">
        <f>0.05*L192</f>
        <v>1525.95</v>
      </c>
      <c r="K192" s="2"/>
      <c r="L192" s="3">
        <v>30519</v>
      </c>
    </row>
    <row r="193" spans="1:12" x14ac:dyDescent="0.25">
      <c r="A193" t="s">
        <v>1</v>
      </c>
      <c r="B193" t="s">
        <v>100</v>
      </c>
      <c r="C193" t="s">
        <v>118</v>
      </c>
      <c r="D193" s="2">
        <f ca="1">_xlfn.DAYS(TODAY(),C193)/360</f>
        <v>13.58611111111111</v>
      </c>
      <c r="E193" s="2" t="s">
        <v>190</v>
      </c>
      <c r="F193" t="s">
        <v>139</v>
      </c>
      <c r="G193" t="s">
        <v>144</v>
      </c>
      <c r="H193" t="s">
        <v>180</v>
      </c>
      <c r="I193" s="2">
        <f ca="1">_xlfn.DAYS(TODAY(),H193)/360</f>
        <v>48.080555555555556</v>
      </c>
      <c r="J193" s="2">
        <f>0.05*L193</f>
        <v>1805.6000000000001</v>
      </c>
      <c r="K193" s="2"/>
      <c r="L193" s="3">
        <v>36112</v>
      </c>
    </row>
    <row r="194" spans="1:12" x14ac:dyDescent="0.25">
      <c r="A194" t="s">
        <v>1</v>
      </c>
      <c r="B194" t="s">
        <v>101</v>
      </c>
      <c r="C194" t="s">
        <v>129</v>
      </c>
      <c r="D194" s="2">
        <f ca="1">_xlfn.DAYS(TODAY(),C194)/360</f>
        <v>15.613888888888889</v>
      </c>
      <c r="E194" s="2" t="s">
        <v>189</v>
      </c>
      <c r="F194" t="s">
        <v>138</v>
      </c>
      <c r="G194" t="s">
        <v>144</v>
      </c>
      <c r="H194" t="s">
        <v>154</v>
      </c>
      <c r="I194" s="2">
        <f ca="1">_xlfn.DAYS(TODAY(),H194)/360</f>
        <v>34.891666666666666</v>
      </c>
      <c r="J194" s="2">
        <f>0.05*L194</f>
        <v>1941.4</v>
      </c>
      <c r="K194" s="2"/>
      <c r="L194" s="3">
        <v>38828</v>
      </c>
    </row>
    <row r="195" spans="1:12" x14ac:dyDescent="0.25">
      <c r="A195" t="s">
        <v>1</v>
      </c>
      <c r="B195" t="s">
        <v>102</v>
      </c>
      <c r="C195" t="s">
        <v>126</v>
      </c>
      <c r="D195" s="2">
        <f ca="1">_xlfn.DAYS(TODAY(),C195)/360</f>
        <v>3.4388888888888891</v>
      </c>
      <c r="E195" s="2" t="s">
        <v>189</v>
      </c>
      <c r="F195" t="s">
        <v>138</v>
      </c>
      <c r="G195" t="s">
        <v>144</v>
      </c>
      <c r="H195" t="s">
        <v>180</v>
      </c>
      <c r="I195" s="2">
        <f ca="1">_xlfn.DAYS(TODAY(),H195)/360</f>
        <v>48.080555555555556</v>
      </c>
      <c r="J195" s="2">
        <f>0.05*L195</f>
        <v>2160.9500000000003</v>
      </c>
      <c r="K195" s="2"/>
      <c r="L195" s="3">
        <v>43219</v>
      </c>
    </row>
    <row r="196" spans="1:12" x14ac:dyDescent="0.25">
      <c r="A196" t="s">
        <v>1</v>
      </c>
      <c r="B196" t="s">
        <v>103</v>
      </c>
      <c r="C196" t="s">
        <v>120</v>
      </c>
      <c r="D196" s="2">
        <f ca="1">_xlfn.DAYS(TODAY(),C196)/360</f>
        <v>2.4249999999999998</v>
      </c>
      <c r="E196" s="2" t="s">
        <v>190</v>
      </c>
      <c r="F196" t="s">
        <v>137</v>
      </c>
      <c r="G196" t="s">
        <v>148</v>
      </c>
      <c r="H196" t="s">
        <v>172</v>
      </c>
      <c r="I196" s="2">
        <f ca="1">_xlfn.DAYS(TODAY(),H196)/360</f>
        <v>39.963888888888889</v>
      </c>
      <c r="J196" s="2">
        <f>0.05*L196</f>
        <v>1986.0500000000002</v>
      </c>
      <c r="K196" s="2">
        <f>0.6*L196</f>
        <v>23832.6</v>
      </c>
      <c r="L196" s="3">
        <v>39721</v>
      </c>
    </row>
    <row r="197" spans="1:12" x14ac:dyDescent="0.25">
      <c r="A197" t="s">
        <v>1</v>
      </c>
      <c r="B197" t="s">
        <v>104</v>
      </c>
      <c r="C197" t="s">
        <v>115</v>
      </c>
      <c r="D197" s="2">
        <f ca="1">_xlfn.DAYS(TODAY(),C197)/360</f>
        <v>20.68888888888889</v>
      </c>
      <c r="E197" s="2" t="s">
        <v>189</v>
      </c>
      <c r="F197" t="s">
        <v>138</v>
      </c>
      <c r="G197" t="s">
        <v>148</v>
      </c>
      <c r="H197" t="s">
        <v>156</v>
      </c>
      <c r="I197" s="2">
        <f ca="1">_xlfn.DAYS(TODAY(),H197)/360</f>
        <v>50.111111111111114</v>
      </c>
      <c r="J197" s="2">
        <f>0.05*L197</f>
        <v>1922.1000000000001</v>
      </c>
      <c r="K197" s="2">
        <f t="shared" ref="K197:K204" si="5">0.6*L197</f>
        <v>23065.200000000001</v>
      </c>
      <c r="L197" s="3">
        <v>38442</v>
      </c>
    </row>
    <row r="198" spans="1:12" x14ac:dyDescent="0.25">
      <c r="A198" t="s">
        <v>1</v>
      </c>
      <c r="B198" t="s">
        <v>105</v>
      </c>
      <c r="C198" t="s">
        <v>116</v>
      </c>
      <c r="D198" s="2">
        <f ca="1">_xlfn.DAYS(TODAY(),C198)/360</f>
        <v>6.4833333333333334</v>
      </c>
      <c r="E198" s="2" t="s">
        <v>190</v>
      </c>
      <c r="F198" t="s">
        <v>137</v>
      </c>
      <c r="G198" t="s">
        <v>148</v>
      </c>
      <c r="H198" t="s">
        <v>123</v>
      </c>
      <c r="I198" s="2">
        <f ca="1">_xlfn.DAYS(TODAY(),H198)/360</f>
        <v>18.658333333333335</v>
      </c>
      <c r="J198" s="2">
        <f>0.05*L198</f>
        <v>2020.8000000000002</v>
      </c>
      <c r="K198" s="2">
        <f t="shared" si="5"/>
        <v>24249.599999999999</v>
      </c>
      <c r="L198" s="3">
        <v>40416</v>
      </c>
    </row>
    <row r="199" spans="1:12" x14ac:dyDescent="0.25">
      <c r="A199" t="s">
        <v>1</v>
      </c>
      <c r="B199" t="s">
        <v>106</v>
      </c>
      <c r="C199" t="s">
        <v>113</v>
      </c>
      <c r="D199" s="2">
        <f ca="1">_xlfn.DAYS(TODAY(),C199)/360</f>
        <v>4.4555555555555557</v>
      </c>
      <c r="E199" s="2" t="s">
        <v>190</v>
      </c>
      <c r="F199" t="s">
        <v>140</v>
      </c>
      <c r="G199" t="s">
        <v>148</v>
      </c>
      <c r="H199" t="s">
        <v>165</v>
      </c>
      <c r="I199" s="2">
        <f ca="1">_xlfn.DAYS(TODAY(),H199)/360</f>
        <v>26.774999999999999</v>
      </c>
      <c r="J199" s="2">
        <f>0.05*L199</f>
        <v>1165.9000000000001</v>
      </c>
      <c r="K199" s="2">
        <f t="shared" si="5"/>
        <v>13990.8</v>
      </c>
      <c r="L199" s="3">
        <v>23318</v>
      </c>
    </row>
    <row r="200" spans="1:12" x14ac:dyDescent="0.25">
      <c r="A200" t="s">
        <v>1</v>
      </c>
      <c r="B200" t="s">
        <v>107</v>
      </c>
      <c r="C200" t="s">
        <v>117</v>
      </c>
      <c r="D200" s="2">
        <f ca="1">_xlfn.DAYS(TODAY(),C200)/360</f>
        <v>25.761111111111113</v>
      </c>
      <c r="E200" s="2" t="s">
        <v>190</v>
      </c>
      <c r="F200" t="s">
        <v>139</v>
      </c>
      <c r="G200" t="s">
        <v>148</v>
      </c>
      <c r="H200" t="s">
        <v>123</v>
      </c>
      <c r="I200" s="2">
        <f ca="1">_xlfn.DAYS(TODAY(),H200)/360</f>
        <v>18.658333333333335</v>
      </c>
      <c r="J200" s="2">
        <f>0.05*L200</f>
        <v>1595.3000000000002</v>
      </c>
      <c r="K200" s="2">
        <f t="shared" si="5"/>
        <v>19143.599999999999</v>
      </c>
      <c r="L200" s="3">
        <v>31906</v>
      </c>
    </row>
    <row r="201" spans="1:12" x14ac:dyDescent="0.25">
      <c r="A201" t="s">
        <v>1</v>
      </c>
      <c r="B201" t="s">
        <v>108</v>
      </c>
      <c r="C201" t="s">
        <v>126</v>
      </c>
      <c r="D201" s="2">
        <f ca="1">_xlfn.DAYS(TODAY(),C201)/360</f>
        <v>3.4388888888888891</v>
      </c>
      <c r="E201" s="2" t="s">
        <v>190</v>
      </c>
      <c r="F201" t="s">
        <v>140</v>
      </c>
      <c r="G201" t="s">
        <v>148</v>
      </c>
      <c r="H201" t="s">
        <v>173</v>
      </c>
      <c r="I201" s="2">
        <f ca="1">_xlfn.DAYS(TODAY(),H201)/360</f>
        <v>51.125</v>
      </c>
      <c r="J201" s="2">
        <f>0.05*L201</f>
        <v>1043.95</v>
      </c>
      <c r="K201" s="2">
        <f t="shared" si="5"/>
        <v>12527.4</v>
      </c>
      <c r="L201" s="3">
        <v>20879</v>
      </c>
    </row>
    <row r="202" spans="1:12" x14ac:dyDescent="0.25">
      <c r="A202" t="s">
        <v>1</v>
      </c>
      <c r="B202" t="s">
        <v>109</v>
      </c>
      <c r="C202" t="s">
        <v>135</v>
      </c>
      <c r="D202" s="2">
        <f ca="1">_xlfn.DAYS(TODAY(),C202)/360</f>
        <v>21.702777777777779</v>
      </c>
      <c r="E202" s="2" t="s">
        <v>189</v>
      </c>
      <c r="F202" t="s">
        <v>138</v>
      </c>
      <c r="G202" t="s">
        <v>148</v>
      </c>
      <c r="H202" t="s">
        <v>123</v>
      </c>
      <c r="I202" s="2">
        <f ca="1">_xlfn.DAYS(TODAY(),H202)/360</f>
        <v>18.658333333333335</v>
      </c>
      <c r="J202" s="2">
        <f>0.05*L202</f>
        <v>1617.95</v>
      </c>
      <c r="K202" s="2">
        <f t="shared" si="5"/>
        <v>19415.399999999998</v>
      </c>
      <c r="L202" s="3">
        <v>32359</v>
      </c>
    </row>
    <row r="203" spans="1:12" x14ac:dyDescent="0.25">
      <c r="A203" t="s">
        <v>1</v>
      </c>
      <c r="B203" t="s">
        <v>110</v>
      </c>
      <c r="C203" t="s">
        <v>121</v>
      </c>
      <c r="D203" s="2">
        <f ca="1">_xlfn.DAYS(TODAY(),C203)/360</f>
        <v>11.555555555555555</v>
      </c>
      <c r="E203" s="2" t="s">
        <v>189</v>
      </c>
      <c r="F203" t="s">
        <v>137</v>
      </c>
      <c r="G203" t="s">
        <v>148</v>
      </c>
      <c r="H203" t="s">
        <v>172</v>
      </c>
      <c r="I203" s="2">
        <f ca="1">_xlfn.DAYS(TODAY(),H203)/360</f>
        <v>39.963888888888889</v>
      </c>
      <c r="J203" s="2">
        <f>0.05*L203</f>
        <v>1329.5</v>
      </c>
      <c r="K203" s="2">
        <f t="shared" si="5"/>
        <v>15954</v>
      </c>
      <c r="L203" s="3">
        <v>26590</v>
      </c>
    </row>
    <row r="204" spans="1:12" x14ac:dyDescent="0.25">
      <c r="A204" t="s">
        <v>1</v>
      </c>
      <c r="B204" t="s">
        <v>111</v>
      </c>
      <c r="C204" t="s">
        <v>121</v>
      </c>
      <c r="D204" s="2">
        <f ca="1">_xlfn.DAYS(TODAY(),C204)/360</f>
        <v>11.555555555555555</v>
      </c>
      <c r="E204" s="2" t="s">
        <v>190</v>
      </c>
      <c r="F204" t="s">
        <v>140</v>
      </c>
      <c r="G204" t="s">
        <v>148</v>
      </c>
      <c r="H204" t="s">
        <v>165</v>
      </c>
      <c r="I204" s="2">
        <f ca="1">_xlfn.DAYS(TODAY(),H204)/360</f>
        <v>26.774999999999999</v>
      </c>
      <c r="J204" s="2">
        <f>0.05*L204</f>
        <v>1191.1500000000001</v>
      </c>
      <c r="K204" s="2">
        <f t="shared" si="5"/>
        <v>14293.8</v>
      </c>
      <c r="L204" s="3">
        <v>23823</v>
      </c>
    </row>
    <row r="205" spans="1:12" x14ac:dyDescent="0.25">
      <c r="A205" s="11" t="s">
        <v>2</v>
      </c>
      <c r="B205" t="s">
        <v>14</v>
      </c>
      <c r="C205" t="s">
        <v>112</v>
      </c>
      <c r="D205" s="2">
        <f ca="1">_xlfn.DAYS(TODAY(),C205)/360</f>
        <v>23.730555555555554</v>
      </c>
      <c r="E205" s="2" t="s">
        <v>190</v>
      </c>
      <c r="F205" t="s">
        <v>137</v>
      </c>
      <c r="G205" t="s">
        <v>146</v>
      </c>
      <c r="H205" t="s">
        <v>170</v>
      </c>
      <c r="I205" s="2">
        <f ca="1">_xlfn.DAYS(TODAY(),H205)/360</f>
        <v>49.097222222222221</v>
      </c>
      <c r="J205" s="2">
        <f>0.05*L205</f>
        <v>1697.75</v>
      </c>
      <c r="K205" s="2"/>
      <c r="L205" s="3">
        <v>33955</v>
      </c>
    </row>
    <row r="206" spans="1:12" x14ac:dyDescent="0.25">
      <c r="A206" s="11" t="s">
        <v>2</v>
      </c>
      <c r="B206" t="s">
        <v>15</v>
      </c>
      <c r="C206" t="s">
        <v>118</v>
      </c>
      <c r="D206" s="2">
        <f ca="1">_xlfn.DAYS(TODAY(),C206)/360</f>
        <v>13.58611111111111</v>
      </c>
      <c r="E206" s="2" t="s">
        <v>190</v>
      </c>
      <c r="F206" t="s">
        <v>140</v>
      </c>
      <c r="G206" t="s">
        <v>146</v>
      </c>
      <c r="H206" t="s">
        <v>176</v>
      </c>
      <c r="I206" s="2">
        <f ca="1">_xlfn.DAYS(TODAY(),H206)/360</f>
        <v>52.138888888888886</v>
      </c>
      <c r="J206" s="2">
        <f>0.05*L206</f>
        <v>1353.4</v>
      </c>
      <c r="K206" s="2"/>
      <c r="L206" s="3">
        <v>27068</v>
      </c>
    </row>
    <row r="207" spans="1:12" x14ac:dyDescent="0.25">
      <c r="A207" s="11" t="s">
        <v>2</v>
      </c>
      <c r="B207" t="s">
        <v>16</v>
      </c>
      <c r="C207" t="s">
        <v>122</v>
      </c>
      <c r="D207" s="2">
        <f ca="1">_xlfn.DAYS(TODAY(),C207)/360</f>
        <v>19.672222222222221</v>
      </c>
      <c r="E207" s="2" t="s">
        <v>189</v>
      </c>
      <c r="F207" t="s">
        <v>139</v>
      </c>
      <c r="G207" t="s">
        <v>146</v>
      </c>
      <c r="H207" t="s">
        <v>117</v>
      </c>
      <c r="I207" s="2">
        <f ca="1">_xlfn.DAYS(TODAY(),H207)/360</f>
        <v>25.761111111111113</v>
      </c>
      <c r="J207" s="2">
        <f>0.05*L207</f>
        <v>1497.3500000000001</v>
      </c>
      <c r="K207" s="2"/>
      <c r="L207" s="3">
        <v>29947</v>
      </c>
    </row>
    <row r="208" spans="1:12" x14ac:dyDescent="0.25">
      <c r="A208" s="11" t="s">
        <v>2</v>
      </c>
      <c r="B208" t="s">
        <v>17</v>
      </c>
      <c r="C208" t="s">
        <v>114</v>
      </c>
      <c r="D208" s="2">
        <f ca="1">_xlfn.DAYS(TODAY(),C208)/360</f>
        <v>22.716666666666665</v>
      </c>
      <c r="E208" s="2" t="s">
        <v>190</v>
      </c>
      <c r="F208" t="s">
        <v>137</v>
      </c>
      <c r="G208" t="s">
        <v>146</v>
      </c>
      <c r="H208" t="s">
        <v>166</v>
      </c>
      <c r="I208" s="2">
        <f ca="1">_xlfn.DAYS(TODAY(),H208)/360</f>
        <v>27.788888888888888</v>
      </c>
      <c r="J208" s="2">
        <f>0.05*L208</f>
        <v>1887.95</v>
      </c>
      <c r="K208" s="2"/>
      <c r="L208" s="3">
        <v>37759</v>
      </c>
    </row>
    <row r="209" spans="1:12" x14ac:dyDescent="0.25">
      <c r="A209" s="11" t="s">
        <v>2</v>
      </c>
      <c r="B209" t="s">
        <v>18</v>
      </c>
      <c r="C209" t="s">
        <v>115</v>
      </c>
      <c r="D209" s="2">
        <f ca="1">_xlfn.DAYS(TODAY(),C209)/360</f>
        <v>20.68888888888889</v>
      </c>
      <c r="E209" s="2" t="s">
        <v>190</v>
      </c>
      <c r="F209" t="s">
        <v>138</v>
      </c>
      <c r="G209" t="s">
        <v>146</v>
      </c>
      <c r="H209" t="s">
        <v>162</v>
      </c>
      <c r="I209" s="2">
        <f ca="1">_xlfn.DAYS(TODAY(),H209)/360</f>
        <v>35.905555555555559</v>
      </c>
      <c r="J209" s="2">
        <f>0.05*L209</f>
        <v>2157.5500000000002</v>
      </c>
      <c r="K209" s="2"/>
      <c r="L209" s="3">
        <v>43151</v>
      </c>
    </row>
    <row r="210" spans="1:12" x14ac:dyDescent="0.25">
      <c r="A210" s="11" t="s">
        <v>2</v>
      </c>
      <c r="B210" t="s">
        <v>19</v>
      </c>
      <c r="C210" t="s">
        <v>121</v>
      </c>
      <c r="D210" s="2">
        <f ca="1">_xlfn.DAYS(TODAY(),C210)/360</f>
        <v>11.555555555555555</v>
      </c>
      <c r="E210" s="2" t="s">
        <v>189</v>
      </c>
      <c r="F210" t="s">
        <v>137</v>
      </c>
      <c r="G210" t="s">
        <v>146</v>
      </c>
      <c r="H210" t="s">
        <v>172</v>
      </c>
      <c r="I210" s="2">
        <f ca="1">_xlfn.DAYS(TODAY(),H210)/360</f>
        <v>39.963888888888889</v>
      </c>
      <c r="J210" s="2">
        <f>0.05*L210</f>
        <v>2127.0500000000002</v>
      </c>
      <c r="K210" s="2"/>
      <c r="L210" s="3">
        <v>42541</v>
      </c>
    </row>
    <row r="211" spans="1:12" x14ac:dyDescent="0.25">
      <c r="A211" s="11" t="s">
        <v>2</v>
      </c>
      <c r="B211" t="s">
        <v>20</v>
      </c>
      <c r="C211" t="s">
        <v>133</v>
      </c>
      <c r="D211" s="2">
        <f ca="1">_xlfn.DAYS(TODAY(),C211)/360</f>
        <v>16.630555555555556</v>
      </c>
      <c r="E211" s="2" t="s">
        <v>190</v>
      </c>
      <c r="F211" t="s">
        <v>137</v>
      </c>
      <c r="G211" t="s">
        <v>146</v>
      </c>
      <c r="H211" t="s">
        <v>160</v>
      </c>
      <c r="I211" s="2">
        <f ca="1">_xlfn.DAYS(TODAY(),H211)/360</f>
        <v>33.87777777777778</v>
      </c>
      <c r="J211" s="2">
        <f>0.05*L211</f>
        <v>1802.3500000000001</v>
      </c>
      <c r="K211" s="2"/>
      <c r="L211" s="3">
        <v>36047</v>
      </c>
    </row>
    <row r="212" spans="1:12" x14ac:dyDescent="0.25">
      <c r="A212" s="11" t="s">
        <v>2</v>
      </c>
      <c r="B212" t="s">
        <v>21</v>
      </c>
      <c r="C212" t="s">
        <v>117</v>
      </c>
      <c r="D212" s="2">
        <f ca="1">_xlfn.DAYS(TODAY(),C212)/360</f>
        <v>25.761111111111113</v>
      </c>
      <c r="E212" s="2" t="s">
        <v>190</v>
      </c>
      <c r="F212" t="s">
        <v>139</v>
      </c>
      <c r="G212" t="s">
        <v>146</v>
      </c>
      <c r="H212" t="s">
        <v>163</v>
      </c>
      <c r="I212" s="2">
        <f ca="1">_xlfn.DAYS(TODAY(),H212)/360</f>
        <v>32.863888888888887</v>
      </c>
      <c r="J212" s="2">
        <f>0.05*L212</f>
        <v>1657.3000000000002</v>
      </c>
      <c r="K212" s="2"/>
      <c r="L212" s="3">
        <v>33146</v>
      </c>
    </row>
    <row r="213" spans="1:12" x14ac:dyDescent="0.25">
      <c r="A213" s="11" t="s">
        <v>2</v>
      </c>
      <c r="B213" t="s">
        <v>22</v>
      </c>
      <c r="C213" t="s">
        <v>115</v>
      </c>
      <c r="D213" s="2">
        <f ca="1">_xlfn.DAYS(TODAY(),C213)/360</f>
        <v>20.68888888888889</v>
      </c>
      <c r="E213" s="2" t="s">
        <v>190</v>
      </c>
      <c r="F213" t="s">
        <v>138</v>
      </c>
      <c r="G213" t="s">
        <v>146</v>
      </c>
      <c r="H213" t="s">
        <v>161</v>
      </c>
      <c r="I213" s="2">
        <f ca="1">_xlfn.DAYS(TODAY(),H213)/360</f>
        <v>29.819444444444443</v>
      </c>
      <c r="J213" s="2">
        <f>0.05*L213</f>
        <v>1661.65</v>
      </c>
      <c r="K213" s="2"/>
      <c r="L213" s="3">
        <v>33233</v>
      </c>
    </row>
    <row r="214" spans="1:12" x14ac:dyDescent="0.25">
      <c r="A214" s="11" t="s">
        <v>2</v>
      </c>
      <c r="B214" t="s">
        <v>23</v>
      </c>
      <c r="C214" t="s">
        <v>114</v>
      </c>
      <c r="D214" s="2">
        <f ca="1">_xlfn.DAYS(TODAY(),C214)/360</f>
        <v>22.716666666666665</v>
      </c>
      <c r="E214" s="2" t="s">
        <v>190</v>
      </c>
      <c r="F214" t="s">
        <v>140</v>
      </c>
      <c r="G214" t="s">
        <v>149</v>
      </c>
      <c r="H214" t="s">
        <v>170</v>
      </c>
      <c r="I214" s="2">
        <f ca="1">_xlfn.DAYS(TODAY(),H214)/360</f>
        <v>49.097222222222221</v>
      </c>
      <c r="J214" s="2">
        <f>0.05*L214</f>
        <v>1475.3000000000002</v>
      </c>
      <c r="K214" s="2">
        <f>0.3*L214</f>
        <v>8851.7999999999993</v>
      </c>
      <c r="L214" s="3">
        <v>29506</v>
      </c>
    </row>
    <row r="215" spans="1:12" x14ac:dyDescent="0.25">
      <c r="A215" s="11" t="s">
        <v>2</v>
      </c>
      <c r="B215" t="s">
        <v>24</v>
      </c>
      <c r="C215" t="s">
        <v>122</v>
      </c>
      <c r="D215" s="2">
        <f ca="1">_xlfn.DAYS(TODAY(),C215)/360</f>
        <v>19.672222222222221</v>
      </c>
      <c r="E215" s="2" t="s">
        <v>190</v>
      </c>
      <c r="F215" t="s">
        <v>138</v>
      </c>
      <c r="G215" t="s">
        <v>149</v>
      </c>
      <c r="H215" t="s">
        <v>173</v>
      </c>
      <c r="I215" s="2">
        <f ca="1">_xlfn.DAYS(TODAY(),H215)/360</f>
        <v>51.125</v>
      </c>
      <c r="J215" s="2">
        <f>0.05*L215</f>
        <v>1960.95</v>
      </c>
      <c r="K215" s="2">
        <f t="shared" ref="K215:K224" si="6">0.3*L215</f>
        <v>11765.699999999999</v>
      </c>
      <c r="L215" s="3">
        <v>39219</v>
      </c>
    </row>
    <row r="216" spans="1:12" x14ac:dyDescent="0.25">
      <c r="A216" s="11" t="s">
        <v>2</v>
      </c>
      <c r="B216" t="s">
        <v>25</v>
      </c>
      <c r="C216" t="s">
        <v>131</v>
      </c>
      <c r="D216" s="2">
        <f ca="1">_xlfn.DAYS(TODAY(),C216)/360</f>
        <v>14.6</v>
      </c>
      <c r="E216" s="2" t="s">
        <v>190</v>
      </c>
      <c r="F216" t="s">
        <v>138</v>
      </c>
      <c r="G216" t="s">
        <v>149</v>
      </c>
      <c r="H216" t="s">
        <v>169</v>
      </c>
      <c r="I216" s="2">
        <f ca="1">_xlfn.DAYS(TODAY(),H216)/360</f>
        <v>46.052777777777777</v>
      </c>
      <c r="J216" s="2">
        <f>0.05*L216</f>
        <v>1614.15</v>
      </c>
      <c r="K216" s="2">
        <f t="shared" si="6"/>
        <v>9684.9</v>
      </c>
      <c r="L216" s="3">
        <v>32283</v>
      </c>
    </row>
    <row r="217" spans="1:12" x14ac:dyDescent="0.25">
      <c r="A217" s="11" t="s">
        <v>2</v>
      </c>
      <c r="B217" t="s">
        <v>26</v>
      </c>
      <c r="C217" t="s">
        <v>134</v>
      </c>
      <c r="D217" s="2">
        <f ca="1">_xlfn.DAYS(TODAY(),C217)/360</f>
        <v>0.3972222222222222</v>
      </c>
      <c r="E217" s="2" t="s">
        <v>190</v>
      </c>
      <c r="F217" t="s">
        <v>139</v>
      </c>
      <c r="G217" t="s">
        <v>149</v>
      </c>
      <c r="H217" t="s">
        <v>178</v>
      </c>
      <c r="I217" s="2">
        <f ca="1">_xlfn.DAYS(TODAY(),H217)/360</f>
        <v>41.994444444444447</v>
      </c>
      <c r="J217" s="2">
        <f>0.05*L217</f>
        <v>2124.75</v>
      </c>
      <c r="K217" s="2">
        <f t="shared" si="6"/>
        <v>12748.5</v>
      </c>
      <c r="L217" s="3">
        <v>42495</v>
      </c>
    </row>
    <row r="218" spans="1:12" x14ac:dyDescent="0.25">
      <c r="A218" s="11" t="s">
        <v>2</v>
      </c>
      <c r="B218" t="s">
        <v>27</v>
      </c>
      <c r="C218" t="s">
        <v>135</v>
      </c>
      <c r="D218" s="2">
        <f ca="1">_xlfn.DAYS(TODAY(),C218)/360</f>
        <v>21.702777777777779</v>
      </c>
      <c r="E218" s="2" t="s">
        <v>189</v>
      </c>
      <c r="F218" t="s">
        <v>139</v>
      </c>
      <c r="G218" t="s">
        <v>149</v>
      </c>
      <c r="H218" t="s">
        <v>162</v>
      </c>
      <c r="I218" s="2">
        <f ca="1">_xlfn.DAYS(TODAY(),H218)/360</f>
        <v>35.905555555555559</v>
      </c>
      <c r="J218" s="2">
        <f>0.05*L218</f>
        <v>1945.4</v>
      </c>
      <c r="K218" s="2">
        <f t="shared" si="6"/>
        <v>11672.4</v>
      </c>
      <c r="L218" s="3">
        <v>38908</v>
      </c>
    </row>
    <row r="219" spans="1:12" x14ac:dyDescent="0.25">
      <c r="A219" s="11" t="s">
        <v>2</v>
      </c>
      <c r="B219" t="s">
        <v>28</v>
      </c>
      <c r="C219" t="s">
        <v>128</v>
      </c>
      <c r="D219" s="2">
        <f ca="1">_xlfn.DAYS(TODAY(),C219)/360</f>
        <v>12.572222222222223</v>
      </c>
      <c r="E219" s="2" t="s">
        <v>190</v>
      </c>
      <c r="F219" t="s">
        <v>139</v>
      </c>
      <c r="G219" t="s">
        <v>149</v>
      </c>
      <c r="H219" t="s">
        <v>163</v>
      </c>
      <c r="I219" s="2">
        <f ca="1">_xlfn.DAYS(TODAY(),H219)/360</f>
        <v>32.863888888888887</v>
      </c>
      <c r="J219" s="2">
        <f>0.05*L219</f>
        <v>2209.5500000000002</v>
      </c>
      <c r="K219" s="2">
        <f t="shared" si="6"/>
        <v>13257.3</v>
      </c>
      <c r="L219" s="3">
        <v>44191</v>
      </c>
    </row>
    <row r="220" spans="1:12" x14ac:dyDescent="0.25">
      <c r="A220" s="11" t="s">
        <v>2</v>
      </c>
      <c r="B220" t="s">
        <v>29</v>
      </c>
      <c r="C220" t="s">
        <v>133</v>
      </c>
      <c r="D220" s="2">
        <f ca="1">_xlfn.DAYS(TODAY(),C220)/360</f>
        <v>16.630555555555556</v>
      </c>
      <c r="E220" s="2" t="s">
        <v>189</v>
      </c>
      <c r="F220" t="s">
        <v>140</v>
      </c>
      <c r="G220" t="s">
        <v>149</v>
      </c>
      <c r="H220" t="s">
        <v>173</v>
      </c>
      <c r="I220" s="2">
        <f ca="1">_xlfn.DAYS(TODAY(),H220)/360</f>
        <v>51.125</v>
      </c>
      <c r="J220" s="2">
        <f>0.05*L220</f>
        <v>1228.5</v>
      </c>
      <c r="K220" s="2">
        <f t="shared" si="6"/>
        <v>7371</v>
      </c>
      <c r="L220" s="3">
        <v>24570</v>
      </c>
    </row>
    <row r="221" spans="1:12" x14ac:dyDescent="0.25">
      <c r="A221" s="11" t="s">
        <v>2</v>
      </c>
      <c r="B221" t="s">
        <v>30</v>
      </c>
      <c r="C221" t="s">
        <v>121</v>
      </c>
      <c r="D221" s="2">
        <f ca="1">_xlfn.DAYS(TODAY(),C221)/360</f>
        <v>11.555555555555555</v>
      </c>
      <c r="E221" s="2" t="s">
        <v>189</v>
      </c>
      <c r="F221" t="s">
        <v>137</v>
      </c>
      <c r="G221" t="s">
        <v>149</v>
      </c>
      <c r="H221" t="s">
        <v>122</v>
      </c>
      <c r="I221" s="2">
        <f ca="1">_xlfn.DAYS(TODAY(),H221)/360</f>
        <v>19.672222222222221</v>
      </c>
      <c r="J221" s="2">
        <f>0.05*L221</f>
        <v>2179.8000000000002</v>
      </c>
      <c r="K221" s="2">
        <f t="shared" si="6"/>
        <v>13078.8</v>
      </c>
      <c r="L221" s="3">
        <v>43596</v>
      </c>
    </row>
    <row r="222" spans="1:12" x14ac:dyDescent="0.25">
      <c r="A222" s="11" t="s">
        <v>2</v>
      </c>
      <c r="B222" t="s">
        <v>31</v>
      </c>
      <c r="C222" t="s">
        <v>129</v>
      </c>
      <c r="D222" s="2">
        <f ca="1">_xlfn.DAYS(TODAY(),C222)/360</f>
        <v>15.613888888888889</v>
      </c>
      <c r="E222" s="2" t="s">
        <v>189</v>
      </c>
      <c r="F222" t="s">
        <v>139</v>
      </c>
      <c r="G222" t="s">
        <v>149</v>
      </c>
      <c r="H222" t="s">
        <v>132</v>
      </c>
      <c r="I222" s="2">
        <f ca="1">_xlfn.DAYS(TODAY(),H222)/360</f>
        <v>24.747222222222224</v>
      </c>
      <c r="J222" s="2">
        <f>0.05*L222</f>
        <v>1795.4</v>
      </c>
      <c r="K222" s="2">
        <f t="shared" si="6"/>
        <v>10772.4</v>
      </c>
      <c r="L222" s="3">
        <v>35908</v>
      </c>
    </row>
    <row r="223" spans="1:12" x14ac:dyDescent="0.25">
      <c r="A223" s="11" t="s">
        <v>2</v>
      </c>
      <c r="B223" t="s">
        <v>32</v>
      </c>
      <c r="C223" t="s">
        <v>133</v>
      </c>
      <c r="D223" s="2">
        <f ca="1">_xlfn.DAYS(TODAY(),C223)/360</f>
        <v>16.630555555555556</v>
      </c>
      <c r="E223" s="2" t="s">
        <v>190</v>
      </c>
      <c r="F223" t="s">
        <v>138</v>
      </c>
      <c r="G223" t="s">
        <v>149</v>
      </c>
      <c r="H223" t="s">
        <v>164</v>
      </c>
      <c r="I223" s="2">
        <f ca="1">_xlfn.DAYS(TODAY(),H223)/360</f>
        <v>37.93611111111111</v>
      </c>
      <c r="J223" s="2">
        <f>0.05*L223</f>
        <v>1871.25</v>
      </c>
      <c r="K223" s="2">
        <f t="shared" si="6"/>
        <v>11227.5</v>
      </c>
      <c r="L223" s="3">
        <v>37425</v>
      </c>
    </row>
    <row r="224" spans="1:12" x14ac:dyDescent="0.25">
      <c r="A224" s="11" t="s">
        <v>2</v>
      </c>
      <c r="B224" t="s">
        <v>33</v>
      </c>
      <c r="C224" t="s">
        <v>112</v>
      </c>
      <c r="D224" s="2">
        <f ca="1">_xlfn.DAYS(TODAY(),C224)/360</f>
        <v>23.730555555555554</v>
      </c>
      <c r="E224" s="2" t="s">
        <v>189</v>
      </c>
      <c r="F224" t="s">
        <v>140</v>
      </c>
      <c r="G224" t="s">
        <v>149</v>
      </c>
      <c r="H224" t="s">
        <v>155</v>
      </c>
      <c r="I224" s="2">
        <f ca="1">_xlfn.DAYS(TODAY(),H224)/360</f>
        <v>38.950000000000003</v>
      </c>
      <c r="J224" s="2">
        <f>0.05*L224</f>
        <v>1746.95</v>
      </c>
      <c r="K224" s="2">
        <f t="shared" si="6"/>
        <v>10481.699999999999</v>
      </c>
      <c r="L224" s="3">
        <v>34939</v>
      </c>
    </row>
    <row r="225" spans="1:12" x14ac:dyDescent="0.25">
      <c r="A225" s="11" t="s">
        <v>2</v>
      </c>
      <c r="B225" t="s">
        <v>34</v>
      </c>
      <c r="C225" t="s">
        <v>117</v>
      </c>
      <c r="D225" s="2">
        <f ca="1">_xlfn.DAYS(TODAY(),C225)/360</f>
        <v>25.761111111111113</v>
      </c>
      <c r="E225" s="2" t="s">
        <v>190</v>
      </c>
      <c r="F225" t="s">
        <v>140</v>
      </c>
      <c r="G225" t="s">
        <v>151</v>
      </c>
      <c r="H225" t="s">
        <v>123</v>
      </c>
      <c r="I225" s="2">
        <f ca="1">_xlfn.DAYS(TODAY(),H225)/360</f>
        <v>18.658333333333335</v>
      </c>
      <c r="J225" s="2">
        <f>0.05*L225</f>
        <v>917.25</v>
      </c>
      <c r="K225" s="2"/>
      <c r="L225" s="3">
        <v>18345</v>
      </c>
    </row>
    <row r="226" spans="1:12" x14ac:dyDescent="0.25">
      <c r="A226" s="11" t="s">
        <v>2</v>
      </c>
      <c r="B226" t="s">
        <v>35</v>
      </c>
      <c r="C226" t="s">
        <v>119</v>
      </c>
      <c r="D226" s="2">
        <f ca="1">_xlfn.DAYS(TODAY(),C226)/360</f>
        <v>5.4694444444444441</v>
      </c>
      <c r="E226" s="2" t="s">
        <v>190</v>
      </c>
      <c r="F226" t="s">
        <v>138</v>
      </c>
      <c r="G226" t="s">
        <v>151</v>
      </c>
      <c r="H226" t="s">
        <v>167</v>
      </c>
      <c r="I226" s="2">
        <f ca="1">_xlfn.DAYS(TODAY(),H226)/360</f>
        <v>43.008333333333333</v>
      </c>
      <c r="J226" s="2">
        <f>0.05*L226</f>
        <v>1548.4</v>
      </c>
      <c r="K226" s="2"/>
      <c r="L226" s="3">
        <v>30968</v>
      </c>
    </row>
    <row r="227" spans="1:12" x14ac:dyDescent="0.25">
      <c r="A227" s="11" t="s">
        <v>2</v>
      </c>
      <c r="B227" t="s">
        <v>36</v>
      </c>
      <c r="C227" t="s">
        <v>124</v>
      </c>
      <c r="D227" s="2">
        <f ca="1">_xlfn.DAYS(TODAY(),C227)/360</f>
        <v>1.4111111111111112</v>
      </c>
      <c r="E227" s="2" t="s">
        <v>190</v>
      </c>
      <c r="F227" t="s">
        <v>137</v>
      </c>
      <c r="G227" t="s">
        <v>151</v>
      </c>
      <c r="H227" t="s">
        <v>158</v>
      </c>
      <c r="I227" s="2">
        <f ca="1">_xlfn.DAYS(TODAY(),H227)/360</f>
        <v>40.980555555555554</v>
      </c>
      <c r="J227" s="2">
        <f>0.05*L227</f>
        <v>1434.0500000000002</v>
      </c>
      <c r="K227" s="2"/>
      <c r="L227" s="3">
        <v>28681</v>
      </c>
    </row>
    <row r="228" spans="1:12" x14ac:dyDescent="0.25">
      <c r="A228" s="11" t="s">
        <v>2</v>
      </c>
      <c r="B228" t="s">
        <v>37</v>
      </c>
      <c r="C228" t="s">
        <v>120</v>
      </c>
      <c r="D228" s="2">
        <f ca="1">_xlfn.DAYS(TODAY(),C228)/360</f>
        <v>2.4249999999999998</v>
      </c>
      <c r="E228" s="2" t="s">
        <v>190</v>
      </c>
      <c r="F228" t="s">
        <v>138</v>
      </c>
      <c r="G228" t="s">
        <v>151</v>
      </c>
      <c r="H228" t="s">
        <v>164</v>
      </c>
      <c r="I228" s="2">
        <f ca="1">_xlfn.DAYS(TODAY(),H228)/360</f>
        <v>37.93611111111111</v>
      </c>
      <c r="J228" s="2">
        <f>0.05*L228</f>
        <v>2023.1000000000001</v>
      </c>
      <c r="K228" s="2"/>
      <c r="L228" s="3">
        <v>40462</v>
      </c>
    </row>
    <row r="229" spans="1:12" x14ac:dyDescent="0.25">
      <c r="A229" s="11" t="s">
        <v>2</v>
      </c>
      <c r="B229" t="s">
        <v>38</v>
      </c>
      <c r="C229" t="s">
        <v>126</v>
      </c>
      <c r="D229" s="2">
        <f ca="1">_xlfn.DAYS(TODAY(),C229)/360</f>
        <v>3.4388888888888891</v>
      </c>
      <c r="E229" s="2" t="s">
        <v>189</v>
      </c>
      <c r="F229" t="s">
        <v>137</v>
      </c>
      <c r="G229" t="s">
        <v>151</v>
      </c>
      <c r="H229" t="s">
        <v>177</v>
      </c>
      <c r="I229" s="2">
        <f ca="1">_xlfn.DAYS(TODAY(),H229)/360</f>
        <v>31.847222222222221</v>
      </c>
      <c r="J229" s="2">
        <f>0.05*L229</f>
        <v>1564.4</v>
      </c>
      <c r="K229" s="2"/>
      <c r="L229" s="3">
        <v>31288</v>
      </c>
    </row>
    <row r="230" spans="1:12" x14ac:dyDescent="0.25">
      <c r="A230" s="11" t="s">
        <v>2</v>
      </c>
      <c r="B230" t="s">
        <v>39</v>
      </c>
      <c r="C230" t="s">
        <v>126</v>
      </c>
      <c r="D230" s="2">
        <f ca="1">_xlfn.DAYS(TODAY(),C230)/360</f>
        <v>3.4388888888888891</v>
      </c>
      <c r="E230" s="2" t="s">
        <v>189</v>
      </c>
      <c r="F230" t="s">
        <v>140</v>
      </c>
      <c r="G230" t="s">
        <v>151</v>
      </c>
      <c r="H230" t="s">
        <v>170</v>
      </c>
      <c r="I230" s="2">
        <f ca="1">_xlfn.DAYS(TODAY(),H230)/360</f>
        <v>49.097222222222221</v>
      </c>
      <c r="J230" s="2">
        <f>0.05*L230</f>
        <v>1385.8000000000002</v>
      </c>
      <c r="K230" s="2"/>
      <c r="L230" s="3">
        <v>27716</v>
      </c>
    </row>
    <row r="231" spans="1:12" x14ac:dyDescent="0.25">
      <c r="A231" s="11" t="s">
        <v>2</v>
      </c>
      <c r="B231" t="s">
        <v>40</v>
      </c>
      <c r="C231" t="s">
        <v>123</v>
      </c>
      <c r="D231" s="2">
        <f ca="1">_xlfn.DAYS(TODAY(),C231)/360</f>
        <v>18.658333333333335</v>
      </c>
      <c r="E231" s="2" t="s">
        <v>190</v>
      </c>
      <c r="F231" t="s">
        <v>140</v>
      </c>
      <c r="G231" t="s">
        <v>151</v>
      </c>
      <c r="H231" t="s">
        <v>176</v>
      </c>
      <c r="I231" s="2">
        <f ca="1">_xlfn.DAYS(TODAY(),H231)/360</f>
        <v>52.138888888888886</v>
      </c>
      <c r="J231" s="2">
        <f>0.05*L231</f>
        <v>1124</v>
      </c>
      <c r="K231" s="2"/>
      <c r="L231" s="3">
        <v>22480</v>
      </c>
    </row>
    <row r="232" spans="1:12" x14ac:dyDescent="0.25">
      <c r="A232" s="11" t="s">
        <v>2</v>
      </c>
      <c r="B232" t="s">
        <v>41</v>
      </c>
      <c r="C232" t="s">
        <v>133</v>
      </c>
      <c r="D232" s="2">
        <f ca="1">_xlfn.DAYS(TODAY(),C232)/360</f>
        <v>16.630555555555556</v>
      </c>
      <c r="E232" s="2" t="s">
        <v>190</v>
      </c>
      <c r="F232" t="s">
        <v>138</v>
      </c>
      <c r="G232" t="s">
        <v>151</v>
      </c>
      <c r="H232" t="s">
        <v>178</v>
      </c>
      <c r="I232" s="2">
        <f ca="1">_xlfn.DAYS(TODAY(),H232)/360</f>
        <v>41.994444444444447</v>
      </c>
      <c r="J232" s="2">
        <f>0.05*L232</f>
        <v>1491.65</v>
      </c>
      <c r="K232" s="2"/>
      <c r="L232" s="3">
        <v>29833</v>
      </c>
    </row>
    <row r="233" spans="1:12" x14ac:dyDescent="0.25">
      <c r="A233" s="11" t="s">
        <v>2</v>
      </c>
      <c r="B233" t="s">
        <v>42</v>
      </c>
      <c r="C233" t="s">
        <v>117</v>
      </c>
      <c r="D233" s="2">
        <f ca="1">_xlfn.DAYS(TODAY(),C233)/360</f>
        <v>25.761111111111113</v>
      </c>
      <c r="E233" s="2" t="s">
        <v>190</v>
      </c>
      <c r="F233" t="s">
        <v>139</v>
      </c>
      <c r="G233" t="s">
        <v>151</v>
      </c>
      <c r="H233" t="s">
        <v>135</v>
      </c>
      <c r="I233" s="2">
        <f ca="1">_xlfn.DAYS(TODAY(),H233)/360</f>
        <v>21.702777777777779</v>
      </c>
      <c r="J233" s="2">
        <f>0.05*L233</f>
        <v>1484</v>
      </c>
      <c r="K233" s="2"/>
      <c r="L233" s="3">
        <v>29680</v>
      </c>
    </row>
    <row r="234" spans="1:12" x14ac:dyDescent="0.25">
      <c r="A234" s="11" t="s">
        <v>2</v>
      </c>
      <c r="B234" t="s">
        <v>43</v>
      </c>
      <c r="C234" t="s">
        <v>117</v>
      </c>
      <c r="D234" s="2">
        <f ca="1">_xlfn.DAYS(TODAY(),C234)/360</f>
        <v>25.761111111111113</v>
      </c>
      <c r="E234" s="2" t="s">
        <v>190</v>
      </c>
      <c r="F234" t="s">
        <v>138</v>
      </c>
      <c r="G234" t="s">
        <v>151</v>
      </c>
      <c r="H234" t="s">
        <v>165</v>
      </c>
      <c r="I234" s="2">
        <f ca="1">_xlfn.DAYS(TODAY(),H234)/360</f>
        <v>26.774999999999999</v>
      </c>
      <c r="J234" s="2">
        <f>0.05*L234</f>
        <v>1647.3500000000001</v>
      </c>
      <c r="K234" s="2"/>
      <c r="L234" s="3">
        <v>32947</v>
      </c>
    </row>
    <row r="235" spans="1:12" x14ac:dyDescent="0.25">
      <c r="A235" s="11" t="s">
        <v>2</v>
      </c>
      <c r="B235" t="s">
        <v>44</v>
      </c>
      <c r="C235" t="s">
        <v>133</v>
      </c>
      <c r="D235" s="2">
        <f ca="1">_xlfn.DAYS(TODAY(),C235)/360</f>
        <v>16.630555555555556</v>
      </c>
      <c r="E235" s="2" t="s">
        <v>189</v>
      </c>
      <c r="F235" t="s">
        <v>140</v>
      </c>
      <c r="G235" t="s">
        <v>151</v>
      </c>
      <c r="H235" t="s">
        <v>170</v>
      </c>
      <c r="I235" s="2">
        <f ca="1">_xlfn.DAYS(TODAY(),H235)/360</f>
        <v>49.097222222222221</v>
      </c>
      <c r="J235" s="2">
        <f>0.05*L235</f>
        <v>1394.15</v>
      </c>
      <c r="K235" s="2"/>
      <c r="L235" s="3">
        <v>27883</v>
      </c>
    </row>
    <row r="236" spans="1:12" x14ac:dyDescent="0.25">
      <c r="A236" s="11" t="s">
        <v>2</v>
      </c>
      <c r="B236" t="s">
        <v>45</v>
      </c>
      <c r="C236" t="s">
        <v>115</v>
      </c>
      <c r="D236" s="2">
        <f ca="1">_xlfn.DAYS(TODAY(),C236)/360</f>
        <v>20.68888888888889</v>
      </c>
      <c r="E236" s="2" t="s">
        <v>190</v>
      </c>
      <c r="F236" t="s">
        <v>140</v>
      </c>
      <c r="G236" t="s">
        <v>151</v>
      </c>
      <c r="H236" t="s">
        <v>132</v>
      </c>
      <c r="I236" s="2">
        <f ca="1">_xlfn.DAYS(TODAY(),H236)/360</f>
        <v>24.747222222222224</v>
      </c>
      <c r="J236" s="2">
        <f>0.05*L236</f>
        <v>2238</v>
      </c>
      <c r="K236" s="2"/>
      <c r="L236" s="3">
        <v>44760</v>
      </c>
    </row>
    <row r="237" spans="1:12" x14ac:dyDescent="0.25">
      <c r="A237" s="11" t="s">
        <v>2</v>
      </c>
      <c r="B237" t="s">
        <v>46</v>
      </c>
      <c r="C237" t="s">
        <v>135</v>
      </c>
      <c r="D237" s="2">
        <f ca="1">_xlfn.DAYS(TODAY(),C237)/360</f>
        <v>21.702777777777779</v>
      </c>
      <c r="E237" s="2" t="s">
        <v>190</v>
      </c>
      <c r="F237" t="s">
        <v>137</v>
      </c>
      <c r="G237" t="s">
        <v>151</v>
      </c>
      <c r="H237" t="s">
        <v>175</v>
      </c>
      <c r="I237" s="2">
        <f ca="1">_xlfn.DAYS(TODAY(),H237)/360</f>
        <v>54.169444444444444</v>
      </c>
      <c r="J237" s="2">
        <f>0.05*L237</f>
        <v>1976.4</v>
      </c>
      <c r="K237" s="2"/>
      <c r="L237" s="3">
        <v>39528</v>
      </c>
    </row>
    <row r="238" spans="1:12" x14ac:dyDescent="0.25">
      <c r="A238" s="11" t="s">
        <v>2</v>
      </c>
      <c r="B238" t="s">
        <v>47</v>
      </c>
      <c r="C238" t="s">
        <v>115</v>
      </c>
      <c r="D238" s="2">
        <f ca="1">_xlfn.DAYS(TODAY(),C238)/360</f>
        <v>20.68888888888889</v>
      </c>
      <c r="E238" s="2" t="s">
        <v>190</v>
      </c>
      <c r="F238" t="s">
        <v>137</v>
      </c>
      <c r="G238" t="s">
        <v>147</v>
      </c>
      <c r="H238" t="s">
        <v>158</v>
      </c>
      <c r="I238" s="2">
        <f ca="1">_xlfn.DAYS(TODAY(),H238)/360</f>
        <v>40.980555555555554</v>
      </c>
      <c r="J238" s="2">
        <f>0.05*L238</f>
        <v>917.5</v>
      </c>
      <c r="K238" s="2"/>
      <c r="L238" s="3">
        <v>18350</v>
      </c>
    </row>
    <row r="239" spans="1:12" x14ac:dyDescent="0.25">
      <c r="A239" s="11" t="s">
        <v>2</v>
      </c>
      <c r="B239" t="s">
        <v>48</v>
      </c>
      <c r="C239" t="s">
        <v>126</v>
      </c>
      <c r="D239" s="2">
        <f ca="1">_xlfn.DAYS(TODAY(),C239)/360</f>
        <v>3.4388888888888891</v>
      </c>
      <c r="E239" s="2" t="s">
        <v>190</v>
      </c>
      <c r="F239" t="s">
        <v>138</v>
      </c>
      <c r="G239" t="s">
        <v>147</v>
      </c>
      <c r="H239" t="s">
        <v>161</v>
      </c>
      <c r="I239" s="2">
        <f ca="1">_xlfn.DAYS(TODAY(),H239)/360</f>
        <v>29.819444444444443</v>
      </c>
      <c r="J239" s="2">
        <f>0.05*L239</f>
        <v>1339.8000000000002</v>
      </c>
      <c r="K239" s="2"/>
      <c r="L239" s="3">
        <v>26796</v>
      </c>
    </row>
    <row r="240" spans="1:12" x14ac:dyDescent="0.25">
      <c r="A240" s="11" t="s">
        <v>2</v>
      </c>
      <c r="B240" t="s">
        <v>49</v>
      </c>
      <c r="C240" t="s">
        <v>124</v>
      </c>
      <c r="D240" s="2">
        <f ca="1">_xlfn.DAYS(TODAY(),C240)/360</f>
        <v>1.4111111111111112</v>
      </c>
      <c r="E240" s="2" t="s">
        <v>189</v>
      </c>
      <c r="F240" t="s">
        <v>139</v>
      </c>
      <c r="G240" t="s">
        <v>147</v>
      </c>
      <c r="H240" t="s">
        <v>169</v>
      </c>
      <c r="I240" s="2">
        <f ca="1">_xlfn.DAYS(TODAY(),H240)/360</f>
        <v>46.052777777777777</v>
      </c>
      <c r="J240" s="2">
        <f>0.05*L240</f>
        <v>1204.9000000000001</v>
      </c>
      <c r="K240" s="2"/>
      <c r="L240" s="3">
        <v>24098</v>
      </c>
    </row>
    <row r="241" spans="1:12" x14ac:dyDescent="0.25">
      <c r="A241" s="11" t="s">
        <v>2</v>
      </c>
      <c r="B241" t="s">
        <v>50</v>
      </c>
      <c r="C241" t="s">
        <v>123</v>
      </c>
      <c r="D241" s="2">
        <f ca="1">_xlfn.DAYS(TODAY(),C241)/360</f>
        <v>18.658333333333335</v>
      </c>
      <c r="E241" s="2" t="s">
        <v>190</v>
      </c>
      <c r="F241" t="s">
        <v>140</v>
      </c>
      <c r="G241" t="s">
        <v>147</v>
      </c>
      <c r="H241" t="s">
        <v>159</v>
      </c>
      <c r="I241" s="2">
        <f ca="1">_xlfn.DAYS(TODAY(),H241)/360</f>
        <v>44.022222222222226</v>
      </c>
      <c r="J241" s="2">
        <f>0.05*L241</f>
        <v>1075.3500000000001</v>
      </c>
      <c r="K241" s="2"/>
      <c r="L241" s="3">
        <v>21507</v>
      </c>
    </row>
    <row r="242" spans="1:12" x14ac:dyDescent="0.25">
      <c r="A242" s="11" t="s">
        <v>2</v>
      </c>
      <c r="B242" t="s">
        <v>51</v>
      </c>
      <c r="C242" t="s">
        <v>120</v>
      </c>
      <c r="D242" s="2">
        <f ca="1">_xlfn.DAYS(TODAY(),C242)/360</f>
        <v>2.4249999999999998</v>
      </c>
      <c r="E242" s="2" t="s">
        <v>189</v>
      </c>
      <c r="F242" t="s">
        <v>137</v>
      </c>
      <c r="G242" t="s">
        <v>147</v>
      </c>
      <c r="H242" t="s">
        <v>175</v>
      </c>
      <c r="I242" s="2">
        <f ca="1">_xlfn.DAYS(TODAY(),H242)/360</f>
        <v>54.169444444444444</v>
      </c>
      <c r="J242" s="2">
        <f>0.05*L242</f>
        <v>2121.5</v>
      </c>
      <c r="K242" s="2"/>
      <c r="L242" s="3">
        <v>42430</v>
      </c>
    </row>
    <row r="243" spans="1:12" x14ac:dyDescent="0.25">
      <c r="A243" s="11" t="s">
        <v>2</v>
      </c>
      <c r="B243" t="s">
        <v>52</v>
      </c>
      <c r="C243" t="s">
        <v>115</v>
      </c>
      <c r="D243" s="2">
        <f ca="1">_xlfn.DAYS(TODAY(),C243)/360</f>
        <v>20.68888888888889</v>
      </c>
      <c r="E243" s="2" t="s">
        <v>189</v>
      </c>
      <c r="F243" t="s">
        <v>138</v>
      </c>
      <c r="G243" t="s">
        <v>147</v>
      </c>
      <c r="H243" t="s">
        <v>123</v>
      </c>
      <c r="I243" s="2">
        <f ca="1">_xlfn.DAYS(TODAY(),H243)/360</f>
        <v>18.658333333333335</v>
      </c>
      <c r="J243" s="2">
        <f>0.05*L243</f>
        <v>1734.4</v>
      </c>
      <c r="K243" s="2"/>
      <c r="L243" s="3">
        <v>34688</v>
      </c>
    </row>
    <row r="244" spans="1:12" x14ac:dyDescent="0.25">
      <c r="A244" s="11" t="s">
        <v>2</v>
      </c>
      <c r="B244" t="s">
        <v>53</v>
      </c>
      <c r="C244" t="s">
        <v>134</v>
      </c>
      <c r="D244" s="2">
        <f ca="1">_xlfn.DAYS(TODAY(),C244)/360</f>
        <v>0.3972222222222222</v>
      </c>
      <c r="E244" s="2" t="s">
        <v>190</v>
      </c>
      <c r="F244" t="s">
        <v>137</v>
      </c>
      <c r="G244" t="s">
        <v>147</v>
      </c>
      <c r="H244" t="s">
        <v>160</v>
      </c>
      <c r="I244" s="2">
        <f ca="1">_xlfn.DAYS(TODAY(),H244)/360</f>
        <v>33.87777777777778</v>
      </c>
      <c r="J244" s="2">
        <f>0.05*L244</f>
        <v>1284.25</v>
      </c>
      <c r="K244" s="2"/>
      <c r="L244" s="3">
        <v>25685</v>
      </c>
    </row>
    <row r="245" spans="1:12" x14ac:dyDescent="0.25">
      <c r="A245" s="11" t="s">
        <v>2</v>
      </c>
      <c r="B245" t="s">
        <v>54</v>
      </c>
      <c r="C245" t="s">
        <v>130</v>
      </c>
      <c r="D245" s="2">
        <f ca="1">_xlfn.DAYS(TODAY(),C245)/360</f>
        <v>8.5138888888888893</v>
      </c>
      <c r="E245" s="2" t="s">
        <v>190</v>
      </c>
      <c r="F245" t="s">
        <v>137</v>
      </c>
      <c r="G245" t="s">
        <v>147</v>
      </c>
      <c r="H245" t="s">
        <v>181</v>
      </c>
      <c r="I245" s="2">
        <f ca="1">_xlfn.DAYS(TODAY(),H245)/360</f>
        <v>30.833333333333332</v>
      </c>
      <c r="J245" s="2">
        <f>0.05*L245</f>
        <v>1602.4</v>
      </c>
      <c r="K245" s="2"/>
      <c r="L245" s="3">
        <v>32048</v>
      </c>
    </row>
    <row r="246" spans="1:12" x14ac:dyDescent="0.25">
      <c r="A246" s="11" t="s">
        <v>2</v>
      </c>
      <c r="B246" t="s">
        <v>55</v>
      </c>
      <c r="C246" t="s">
        <v>115</v>
      </c>
      <c r="D246" s="2">
        <f ca="1">_xlfn.DAYS(TODAY(),C246)/360</f>
        <v>20.68888888888889</v>
      </c>
      <c r="E246" s="2" t="s">
        <v>189</v>
      </c>
      <c r="F246" t="s">
        <v>138</v>
      </c>
      <c r="G246" t="s">
        <v>147</v>
      </c>
      <c r="H246" t="s">
        <v>162</v>
      </c>
      <c r="I246" s="2">
        <f ca="1">_xlfn.DAYS(TODAY(),H246)/360</f>
        <v>35.905555555555559</v>
      </c>
      <c r="J246" s="2">
        <f>0.05*L246</f>
        <v>1066.8500000000001</v>
      </c>
      <c r="K246" s="2"/>
      <c r="L246" s="3">
        <v>21337</v>
      </c>
    </row>
    <row r="247" spans="1:12" x14ac:dyDescent="0.25">
      <c r="A247" s="11" t="s">
        <v>2</v>
      </c>
      <c r="B247" t="s">
        <v>56</v>
      </c>
      <c r="C247" t="s">
        <v>114</v>
      </c>
      <c r="D247" s="2">
        <f ca="1">_xlfn.DAYS(TODAY(),C247)/360</f>
        <v>22.716666666666665</v>
      </c>
      <c r="E247" s="2" t="s">
        <v>189</v>
      </c>
      <c r="F247" t="s">
        <v>139</v>
      </c>
      <c r="G247" t="s">
        <v>145</v>
      </c>
      <c r="H247" t="s">
        <v>174</v>
      </c>
      <c r="I247" s="2">
        <f ca="1">_xlfn.DAYS(TODAY(),H247)/360</f>
        <v>53.155555555555559</v>
      </c>
      <c r="J247" s="2">
        <f>0.05*L247</f>
        <v>1147.6500000000001</v>
      </c>
      <c r="K247" s="2"/>
      <c r="L247" s="3">
        <v>22953</v>
      </c>
    </row>
    <row r="248" spans="1:12" x14ac:dyDescent="0.25">
      <c r="A248" s="11" t="s">
        <v>2</v>
      </c>
      <c r="B248" t="s">
        <v>57</v>
      </c>
      <c r="C248" t="s">
        <v>118</v>
      </c>
      <c r="D248" s="2">
        <f ca="1">_xlfn.DAYS(TODAY(),C248)/360</f>
        <v>13.58611111111111</v>
      </c>
      <c r="E248" s="2" t="s">
        <v>189</v>
      </c>
      <c r="F248" t="s">
        <v>139</v>
      </c>
      <c r="G248" t="s">
        <v>145</v>
      </c>
      <c r="H248" t="s">
        <v>172</v>
      </c>
      <c r="I248" s="2">
        <f ca="1">_xlfn.DAYS(TODAY(),H248)/360</f>
        <v>39.963888888888889</v>
      </c>
      <c r="J248" s="2">
        <f>0.05*L248</f>
        <v>1628.5</v>
      </c>
      <c r="K248" s="2"/>
      <c r="L248" s="3">
        <v>32570</v>
      </c>
    </row>
    <row r="249" spans="1:12" x14ac:dyDescent="0.25">
      <c r="A249" s="11" t="s">
        <v>2</v>
      </c>
      <c r="B249" t="s">
        <v>58</v>
      </c>
      <c r="C249" t="s">
        <v>121</v>
      </c>
      <c r="D249" s="2">
        <f ca="1">_xlfn.DAYS(TODAY(),C249)/360</f>
        <v>11.555555555555555</v>
      </c>
      <c r="E249" s="2" t="s">
        <v>190</v>
      </c>
      <c r="F249" t="s">
        <v>137</v>
      </c>
      <c r="G249" t="s">
        <v>145</v>
      </c>
      <c r="H249" t="s">
        <v>175</v>
      </c>
      <c r="I249" s="2">
        <f ca="1">_xlfn.DAYS(TODAY(),H249)/360</f>
        <v>54.169444444444444</v>
      </c>
      <c r="J249" s="2">
        <f>0.05*L249</f>
        <v>1341.6000000000001</v>
      </c>
      <c r="K249" s="2"/>
      <c r="L249" s="3">
        <v>26832</v>
      </c>
    </row>
    <row r="250" spans="1:12" x14ac:dyDescent="0.25">
      <c r="A250" s="11" t="s">
        <v>2</v>
      </c>
      <c r="B250" t="s">
        <v>59</v>
      </c>
      <c r="C250" t="s">
        <v>123</v>
      </c>
      <c r="D250" s="2">
        <f ca="1">_xlfn.DAYS(TODAY(),C250)/360</f>
        <v>18.658333333333335</v>
      </c>
      <c r="E250" s="2" t="s">
        <v>190</v>
      </c>
      <c r="F250" t="s">
        <v>138</v>
      </c>
      <c r="G250" t="s">
        <v>145</v>
      </c>
      <c r="H250" t="s">
        <v>162</v>
      </c>
      <c r="I250" s="2">
        <f ca="1">_xlfn.DAYS(TODAY(),H250)/360</f>
        <v>35.905555555555559</v>
      </c>
      <c r="J250" s="2">
        <f>0.05*L250</f>
        <v>1843.3500000000001</v>
      </c>
      <c r="K250" s="2"/>
      <c r="L250" s="3">
        <v>36867</v>
      </c>
    </row>
    <row r="251" spans="1:12" x14ac:dyDescent="0.25">
      <c r="A251" s="11" t="s">
        <v>2</v>
      </c>
      <c r="B251" t="s">
        <v>60</v>
      </c>
      <c r="C251" t="s">
        <v>127</v>
      </c>
      <c r="D251" s="2">
        <f ca="1">_xlfn.DAYS(TODAY(),C251)/360</f>
        <v>17.644444444444446</v>
      </c>
      <c r="E251" s="2" t="s">
        <v>190</v>
      </c>
      <c r="F251" t="s">
        <v>138</v>
      </c>
      <c r="G251" t="s">
        <v>145</v>
      </c>
      <c r="H251" t="s">
        <v>159</v>
      </c>
      <c r="I251" s="2">
        <f ca="1">_xlfn.DAYS(TODAY(),H251)/360</f>
        <v>44.022222222222226</v>
      </c>
      <c r="J251" s="2">
        <f>0.05*L251</f>
        <v>1438.5500000000002</v>
      </c>
      <c r="K251" s="2"/>
      <c r="L251" s="3">
        <v>28771</v>
      </c>
    </row>
    <row r="252" spans="1:12" x14ac:dyDescent="0.25">
      <c r="A252" s="11" t="s">
        <v>2</v>
      </c>
      <c r="B252" t="s">
        <v>61</v>
      </c>
      <c r="C252" t="s">
        <v>119</v>
      </c>
      <c r="D252" s="2">
        <f ca="1">_xlfn.DAYS(TODAY(),C252)/360</f>
        <v>5.4694444444444441</v>
      </c>
      <c r="E252" s="2" t="s">
        <v>190</v>
      </c>
      <c r="F252" t="s">
        <v>139</v>
      </c>
      <c r="G252" t="s">
        <v>145</v>
      </c>
      <c r="H252" t="s">
        <v>122</v>
      </c>
      <c r="I252" s="2">
        <f ca="1">_xlfn.DAYS(TODAY(),H252)/360</f>
        <v>19.672222222222221</v>
      </c>
      <c r="J252" s="2">
        <f>0.05*L252</f>
        <v>1376.2</v>
      </c>
      <c r="K252" s="2"/>
      <c r="L252" s="3">
        <v>27524</v>
      </c>
    </row>
    <row r="253" spans="1:12" x14ac:dyDescent="0.25">
      <c r="A253" s="11" t="s">
        <v>2</v>
      </c>
      <c r="B253" t="s">
        <v>62</v>
      </c>
      <c r="C253" t="s">
        <v>118</v>
      </c>
      <c r="D253" s="2">
        <f ca="1">_xlfn.DAYS(TODAY(),C253)/360</f>
        <v>13.58611111111111</v>
      </c>
      <c r="E253" s="2" t="s">
        <v>189</v>
      </c>
      <c r="F253" t="s">
        <v>139</v>
      </c>
      <c r="G253" t="s">
        <v>145</v>
      </c>
      <c r="H253" t="s">
        <v>154</v>
      </c>
      <c r="I253" s="2">
        <f ca="1">_xlfn.DAYS(TODAY(),H253)/360</f>
        <v>34.891666666666666</v>
      </c>
      <c r="J253" s="2">
        <f>0.05*L253</f>
        <v>1005.3000000000001</v>
      </c>
      <c r="K253" s="2"/>
      <c r="L253" s="3">
        <v>20106</v>
      </c>
    </row>
    <row r="254" spans="1:12" x14ac:dyDescent="0.25">
      <c r="A254" s="11" t="s">
        <v>2</v>
      </c>
      <c r="B254" t="s">
        <v>63</v>
      </c>
      <c r="C254" t="s">
        <v>123</v>
      </c>
      <c r="D254" s="2">
        <f ca="1">_xlfn.DAYS(TODAY(),C254)/360</f>
        <v>18.658333333333335</v>
      </c>
      <c r="E254" s="2" t="s">
        <v>190</v>
      </c>
      <c r="F254" t="s">
        <v>137</v>
      </c>
      <c r="G254" t="s">
        <v>145</v>
      </c>
      <c r="H254" t="s">
        <v>176</v>
      </c>
      <c r="I254" s="2">
        <f ca="1">_xlfn.DAYS(TODAY(),H254)/360</f>
        <v>52.138888888888886</v>
      </c>
      <c r="J254" s="2">
        <f>0.05*L254</f>
        <v>2096.9</v>
      </c>
      <c r="K254" s="2"/>
      <c r="L254" s="3">
        <v>41938</v>
      </c>
    </row>
    <row r="255" spans="1:12" x14ac:dyDescent="0.25">
      <c r="A255" s="11" t="s">
        <v>2</v>
      </c>
      <c r="B255" t="s">
        <v>64</v>
      </c>
      <c r="C255" t="s">
        <v>119</v>
      </c>
      <c r="D255" s="2">
        <f ca="1">_xlfn.DAYS(TODAY(),C255)/360</f>
        <v>5.4694444444444441</v>
      </c>
      <c r="E255" s="2" t="s">
        <v>189</v>
      </c>
      <c r="F255" t="s">
        <v>140</v>
      </c>
      <c r="G255" t="s">
        <v>145</v>
      </c>
      <c r="H255" t="s">
        <v>158</v>
      </c>
      <c r="I255" s="2">
        <f ca="1">_xlfn.DAYS(TODAY(),H255)/360</f>
        <v>40.980555555555554</v>
      </c>
      <c r="J255" s="2">
        <f>0.05*L255</f>
        <v>2052.6</v>
      </c>
      <c r="K255" s="2"/>
      <c r="L255" s="3">
        <v>41052</v>
      </c>
    </row>
    <row r="256" spans="1:12" x14ac:dyDescent="0.25">
      <c r="A256" s="11" t="s">
        <v>2</v>
      </c>
      <c r="B256" t="s">
        <v>65</v>
      </c>
      <c r="C256" t="s">
        <v>116</v>
      </c>
      <c r="D256" s="2">
        <f ca="1">_xlfn.DAYS(TODAY(),C256)/360</f>
        <v>6.4833333333333334</v>
      </c>
      <c r="E256" s="2" t="s">
        <v>190</v>
      </c>
      <c r="F256" t="s">
        <v>137</v>
      </c>
      <c r="G256" t="s">
        <v>145</v>
      </c>
      <c r="H256" t="s">
        <v>112</v>
      </c>
      <c r="I256" s="2">
        <f ca="1">_xlfn.DAYS(TODAY(),H256)/360</f>
        <v>23.730555555555554</v>
      </c>
      <c r="J256" s="2">
        <f>0.05*L256</f>
        <v>1517.75</v>
      </c>
      <c r="K256" s="2"/>
      <c r="L256" s="3">
        <v>30355</v>
      </c>
    </row>
    <row r="257" spans="1:12" x14ac:dyDescent="0.25">
      <c r="A257" s="11" t="s">
        <v>2</v>
      </c>
      <c r="B257" t="s">
        <v>66</v>
      </c>
      <c r="C257" t="s">
        <v>128</v>
      </c>
      <c r="D257" s="2">
        <f ca="1">_xlfn.DAYS(TODAY(),C257)/360</f>
        <v>12.572222222222223</v>
      </c>
      <c r="E257" s="2" t="s">
        <v>190</v>
      </c>
      <c r="F257" t="s">
        <v>139</v>
      </c>
      <c r="G257" t="s">
        <v>145</v>
      </c>
      <c r="H257" t="s">
        <v>170</v>
      </c>
      <c r="I257" s="2">
        <f ca="1">_xlfn.DAYS(TODAY(),H257)/360</f>
        <v>49.097222222222221</v>
      </c>
      <c r="J257" s="2">
        <f>0.05*L257</f>
        <v>1105.45</v>
      </c>
      <c r="K257" s="2"/>
      <c r="L257" s="3">
        <v>22109</v>
      </c>
    </row>
    <row r="258" spans="1:12" x14ac:dyDescent="0.25">
      <c r="A258" s="11" t="s">
        <v>2</v>
      </c>
      <c r="B258" t="s">
        <v>67</v>
      </c>
      <c r="C258" t="s">
        <v>127</v>
      </c>
      <c r="D258" s="2">
        <f ca="1">_xlfn.DAYS(TODAY(),C258)/360</f>
        <v>17.644444444444446</v>
      </c>
      <c r="E258" s="2" t="s">
        <v>190</v>
      </c>
      <c r="F258" t="s">
        <v>138</v>
      </c>
      <c r="G258" t="s">
        <v>145</v>
      </c>
      <c r="H258" t="s">
        <v>165</v>
      </c>
      <c r="I258" s="2">
        <f ca="1">_xlfn.DAYS(TODAY(),H258)/360</f>
        <v>26.774999999999999</v>
      </c>
      <c r="J258" s="2">
        <f>0.05*L258</f>
        <v>1584.15</v>
      </c>
      <c r="K258" s="2"/>
      <c r="L258" s="3">
        <v>31683</v>
      </c>
    </row>
    <row r="259" spans="1:12" x14ac:dyDescent="0.25">
      <c r="A259" s="11" t="s">
        <v>2</v>
      </c>
      <c r="B259" t="s">
        <v>68</v>
      </c>
      <c r="C259" t="s">
        <v>136</v>
      </c>
      <c r="D259" s="2">
        <f ca="1">_xlfn.DAYS(TODAY(),C259)/360</f>
        <v>7.4972222222222218</v>
      </c>
      <c r="E259" s="2" t="s">
        <v>190</v>
      </c>
      <c r="F259" t="s">
        <v>138</v>
      </c>
      <c r="G259" t="s">
        <v>145</v>
      </c>
      <c r="H259" t="s">
        <v>180</v>
      </c>
      <c r="I259" s="2">
        <f ca="1">_xlfn.DAYS(TODAY(),H259)/360</f>
        <v>48.080555555555556</v>
      </c>
      <c r="J259" s="2">
        <f>0.05*L259</f>
        <v>980.05000000000007</v>
      </c>
      <c r="K259" s="2"/>
      <c r="L259" s="3">
        <v>19601</v>
      </c>
    </row>
    <row r="260" spans="1:12" x14ac:dyDescent="0.25">
      <c r="A260" s="11" t="s">
        <v>2</v>
      </c>
      <c r="B260" t="s">
        <v>69</v>
      </c>
      <c r="C260" t="s">
        <v>128</v>
      </c>
      <c r="D260" s="2">
        <f ca="1">_xlfn.DAYS(TODAY(),C260)/360</f>
        <v>12.572222222222223</v>
      </c>
      <c r="E260" s="2" t="s">
        <v>190</v>
      </c>
      <c r="F260" t="s">
        <v>137</v>
      </c>
      <c r="G260" t="s">
        <v>145</v>
      </c>
      <c r="H260" t="s">
        <v>166</v>
      </c>
      <c r="I260" s="2">
        <f ca="1">_xlfn.DAYS(TODAY(),H260)/360</f>
        <v>27.788888888888888</v>
      </c>
      <c r="J260" s="2">
        <f>0.05*L260</f>
        <v>1323.3000000000002</v>
      </c>
      <c r="K260" s="2"/>
      <c r="L260" s="3">
        <v>26466</v>
      </c>
    </row>
    <row r="261" spans="1:12" x14ac:dyDescent="0.25">
      <c r="A261" s="11" t="s">
        <v>2</v>
      </c>
      <c r="B261" t="s">
        <v>70</v>
      </c>
      <c r="C261" t="s">
        <v>113</v>
      </c>
      <c r="D261" s="2">
        <f ca="1">_xlfn.DAYS(TODAY(),C261)/360</f>
        <v>4.4555555555555557</v>
      </c>
      <c r="E261" s="2" t="s">
        <v>190</v>
      </c>
      <c r="F261" t="s">
        <v>138</v>
      </c>
      <c r="G261" t="s">
        <v>143</v>
      </c>
      <c r="H261" t="s">
        <v>173</v>
      </c>
      <c r="I261" s="2">
        <f ca="1">_xlfn.DAYS(TODAY(),H261)/360</f>
        <v>51.125</v>
      </c>
      <c r="J261" s="2">
        <f>0.05*L261</f>
        <v>1664.65</v>
      </c>
      <c r="K261" s="2"/>
      <c r="L261" s="3">
        <v>33293</v>
      </c>
    </row>
    <row r="262" spans="1:12" x14ac:dyDescent="0.25">
      <c r="A262" s="11" t="s">
        <v>2</v>
      </c>
      <c r="B262" t="s">
        <v>71</v>
      </c>
      <c r="C262" t="s">
        <v>119</v>
      </c>
      <c r="D262" s="2">
        <f ca="1">_xlfn.DAYS(TODAY(),C262)/360</f>
        <v>5.4694444444444441</v>
      </c>
      <c r="E262" s="2" t="s">
        <v>189</v>
      </c>
      <c r="F262" t="s">
        <v>138</v>
      </c>
      <c r="G262" t="s">
        <v>143</v>
      </c>
      <c r="H262" t="s">
        <v>175</v>
      </c>
      <c r="I262" s="2">
        <f ca="1">_xlfn.DAYS(TODAY(),H262)/360</f>
        <v>54.169444444444444</v>
      </c>
      <c r="J262" s="2">
        <f>0.05*L262</f>
        <v>1156.75</v>
      </c>
      <c r="K262" s="2"/>
      <c r="L262" s="3">
        <v>23135</v>
      </c>
    </row>
    <row r="263" spans="1:12" x14ac:dyDescent="0.25">
      <c r="A263" s="11" t="s">
        <v>2</v>
      </c>
      <c r="B263" t="s">
        <v>72</v>
      </c>
      <c r="C263" t="s">
        <v>112</v>
      </c>
      <c r="D263" s="2">
        <f ca="1">_xlfn.DAYS(TODAY(),C263)/360</f>
        <v>23.730555555555554</v>
      </c>
      <c r="E263" s="2" t="s">
        <v>189</v>
      </c>
      <c r="F263" t="s">
        <v>137</v>
      </c>
      <c r="G263" t="s">
        <v>143</v>
      </c>
      <c r="H263" t="s">
        <v>114</v>
      </c>
      <c r="I263" s="2">
        <f ca="1">_xlfn.DAYS(TODAY(),H263)/360</f>
        <v>22.716666666666665</v>
      </c>
      <c r="J263" s="2">
        <f>0.05*L263</f>
        <v>1872.8000000000002</v>
      </c>
      <c r="K263" s="2"/>
      <c r="L263" s="3">
        <v>37456</v>
      </c>
    </row>
    <row r="264" spans="1:12" x14ac:dyDescent="0.25">
      <c r="A264" s="11" t="s">
        <v>2</v>
      </c>
      <c r="B264" t="s">
        <v>73</v>
      </c>
      <c r="C264" t="s">
        <v>128</v>
      </c>
      <c r="D264" s="2">
        <f ca="1">_xlfn.DAYS(TODAY(),C264)/360</f>
        <v>12.572222222222223</v>
      </c>
      <c r="E264" s="2" t="s">
        <v>189</v>
      </c>
      <c r="F264" t="s">
        <v>140</v>
      </c>
      <c r="G264" t="s">
        <v>143</v>
      </c>
      <c r="H264" t="s">
        <v>174</v>
      </c>
      <c r="I264" s="2">
        <f ca="1">_xlfn.DAYS(TODAY(),H264)/360</f>
        <v>53.155555555555559</v>
      </c>
      <c r="J264" s="2">
        <f>0.05*L264</f>
        <v>1506</v>
      </c>
      <c r="K264" s="2"/>
      <c r="L264" s="3">
        <v>30120</v>
      </c>
    </row>
    <row r="265" spans="1:12" x14ac:dyDescent="0.25">
      <c r="A265" s="11" t="s">
        <v>2</v>
      </c>
      <c r="B265" t="s">
        <v>74</v>
      </c>
      <c r="C265" t="s">
        <v>115</v>
      </c>
      <c r="D265" s="2">
        <f ca="1">_xlfn.DAYS(TODAY(),C265)/360</f>
        <v>20.68888888888889</v>
      </c>
      <c r="E265" s="2" t="s">
        <v>190</v>
      </c>
      <c r="F265" t="s">
        <v>137</v>
      </c>
      <c r="G265" t="s">
        <v>143</v>
      </c>
      <c r="H265" t="s">
        <v>132</v>
      </c>
      <c r="I265" s="2">
        <f ca="1">_xlfn.DAYS(TODAY(),H265)/360</f>
        <v>24.747222222222224</v>
      </c>
      <c r="J265" s="2">
        <f>0.05*L265</f>
        <v>1134.75</v>
      </c>
      <c r="K265" s="2"/>
      <c r="L265" s="3">
        <v>22695</v>
      </c>
    </row>
    <row r="266" spans="1:12" x14ac:dyDescent="0.25">
      <c r="A266" s="11" t="s">
        <v>2</v>
      </c>
      <c r="B266" t="s">
        <v>75</v>
      </c>
      <c r="C266" t="s">
        <v>120</v>
      </c>
      <c r="D266" s="2">
        <f ca="1">_xlfn.DAYS(TODAY(),C266)/360</f>
        <v>2.4249999999999998</v>
      </c>
      <c r="E266" s="2" t="s">
        <v>190</v>
      </c>
      <c r="F266" t="s">
        <v>137</v>
      </c>
      <c r="G266" t="s">
        <v>143</v>
      </c>
      <c r="H266" t="s">
        <v>169</v>
      </c>
      <c r="I266" s="2">
        <f ca="1">_xlfn.DAYS(TODAY(),H266)/360</f>
        <v>46.052777777777777</v>
      </c>
      <c r="J266" s="2">
        <f>0.05*L266</f>
        <v>2073.15</v>
      </c>
      <c r="K266" s="2"/>
      <c r="L266" s="3">
        <v>41463</v>
      </c>
    </row>
    <row r="267" spans="1:12" x14ac:dyDescent="0.25">
      <c r="A267" s="11" t="s">
        <v>2</v>
      </c>
      <c r="B267" t="s">
        <v>76</v>
      </c>
      <c r="C267" t="s">
        <v>132</v>
      </c>
      <c r="D267" s="2">
        <f ca="1">_xlfn.DAYS(TODAY(),C267)/360</f>
        <v>24.747222222222224</v>
      </c>
      <c r="E267" s="2" t="s">
        <v>189</v>
      </c>
      <c r="F267" t="s">
        <v>139</v>
      </c>
      <c r="G267" t="s">
        <v>143</v>
      </c>
      <c r="H267" t="s">
        <v>115</v>
      </c>
      <c r="I267" s="2">
        <f ca="1">_xlfn.DAYS(TODAY(),H267)/360</f>
        <v>20.68888888888889</v>
      </c>
      <c r="J267" s="2">
        <f>0.05*L267</f>
        <v>933.7</v>
      </c>
      <c r="K267" s="2"/>
      <c r="L267" s="3">
        <v>18674</v>
      </c>
    </row>
    <row r="268" spans="1:12" x14ac:dyDescent="0.25">
      <c r="A268" s="11" t="s">
        <v>2</v>
      </c>
      <c r="B268" t="s">
        <v>77</v>
      </c>
      <c r="C268" t="s">
        <v>133</v>
      </c>
      <c r="D268" s="2">
        <f ca="1">_xlfn.DAYS(TODAY(),C268)/360</f>
        <v>16.630555555555556</v>
      </c>
      <c r="E268" s="2" t="s">
        <v>189</v>
      </c>
      <c r="F268" t="s">
        <v>137</v>
      </c>
      <c r="G268" t="s">
        <v>143</v>
      </c>
      <c r="H268" t="s">
        <v>177</v>
      </c>
      <c r="I268" s="2">
        <f ca="1">_xlfn.DAYS(TODAY(),H268)/360</f>
        <v>31.847222222222221</v>
      </c>
      <c r="J268" s="2">
        <f>0.05*L268</f>
        <v>2093.6</v>
      </c>
      <c r="K268" s="2"/>
      <c r="L268" s="3">
        <v>41872</v>
      </c>
    </row>
    <row r="269" spans="1:12" x14ac:dyDescent="0.25">
      <c r="A269" s="11" t="s">
        <v>2</v>
      </c>
      <c r="B269" t="s">
        <v>78</v>
      </c>
      <c r="C269" t="s">
        <v>124</v>
      </c>
      <c r="D269" s="2">
        <f ca="1">_xlfn.DAYS(TODAY(),C269)/360</f>
        <v>1.4111111111111112</v>
      </c>
      <c r="E269" s="2" t="s">
        <v>189</v>
      </c>
      <c r="F269" t="s">
        <v>139</v>
      </c>
      <c r="G269" t="s">
        <v>143</v>
      </c>
      <c r="H269" t="s">
        <v>154</v>
      </c>
      <c r="I269" s="2">
        <f ca="1">_xlfn.DAYS(TODAY(),H269)/360</f>
        <v>34.891666666666666</v>
      </c>
      <c r="J269" s="2">
        <f>0.05*L269</f>
        <v>1039.1000000000001</v>
      </c>
      <c r="K269" s="2"/>
      <c r="L269" s="3">
        <v>20782</v>
      </c>
    </row>
    <row r="270" spans="1:12" x14ac:dyDescent="0.25">
      <c r="A270" s="11" t="s">
        <v>2</v>
      </c>
      <c r="B270" t="s">
        <v>79</v>
      </c>
      <c r="C270" t="s">
        <v>117</v>
      </c>
      <c r="D270" s="2">
        <f ca="1">_xlfn.DAYS(TODAY(),C270)/360</f>
        <v>25.761111111111113</v>
      </c>
      <c r="E270" s="2" t="s">
        <v>190</v>
      </c>
      <c r="F270" t="s">
        <v>140</v>
      </c>
      <c r="G270" t="s">
        <v>143</v>
      </c>
      <c r="H270" t="s">
        <v>165</v>
      </c>
      <c r="I270" s="2">
        <f ca="1">_xlfn.DAYS(TODAY(),H270)/360</f>
        <v>26.774999999999999</v>
      </c>
      <c r="J270" s="2">
        <f>0.05*L270</f>
        <v>1944.15</v>
      </c>
      <c r="K270" s="2"/>
      <c r="L270" s="3">
        <v>38883</v>
      </c>
    </row>
    <row r="271" spans="1:12" x14ac:dyDescent="0.25">
      <c r="A271" s="11" t="s">
        <v>2</v>
      </c>
      <c r="B271" t="s">
        <v>80</v>
      </c>
      <c r="C271" t="s">
        <v>129</v>
      </c>
      <c r="D271" s="2">
        <f ca="1">_xlfn.DAYS(TODAY(),C271)/360</f>
        <v>15.613888888888889</v>
      </c>
      <c r="E271" s="2" t="s">
        <v>189</v>
      </c>
      <c r="F271" t="s">
        <v>140</v>
      </c>
      <c r="G271" t="s">
        <v>143</v>
      </c>
      <c r="H271" t="s">
        <v>112</v>
      </c>
      <c r="I271" s="2">
        <f ca="1">_xlfn.DAYS(TODAY(),H271)/360</f>
        <v>23.730555555555554</v>
      </c>
      <c r="J271" s="2">
        <f>0.05*L271</f>
        <v>1422.2</v>
      </c>
      <c r="K271" s="2"/>
      <c r="L271" s="3">
        <v>28444</v>
      </c>
    </row>
    <row r="272" spans="1:12" x14ac:dyDescent="0.25">
      <c r="A272" s="11" t="s">
        <v>2</v>
      </c>
      <c r="B272" t="s">
        <v>81</v>
      </c>
      <c r="C272" t="s">
        <v>121</v>
      </c>
      <c r="D272" s="2">
        <f ca="1">_xlfn.DAYS(TODAY(),C272)/360</f>
        <v>11.555555555555555</v>
      </c>
      <c r="E272" s="2" t="s">
        <v>189</v>
      </c>
      <c r="F272" t="s">
        <v>137</v>
      </c>
      <c r="G272" t="s">
        <v>143</v>
      </c>
      <c r="H272" t="s">
        <v>179</v>
      </c>
      <c r="I272" s="2">
        <f ca="1">_xlfn.DAYS(TODAY(),H272)/360</f>
        <v>55.18333333333333</v>
      </c>
      <c r="J272" s="2">
        <f>0.05*L272</f>
        <v>1960.9</v>
      </c>
      <c r="K272" s="2"/>
      <c r="L272" s="3">
        <v>39218</v>
      </c>
    </row>
    <row r="273" spans="1:12" x14ac:dyDescent="0.25">
      <c r="A273" s="11" t="s">
        <v>2</v>
      </c>
      <c r="B273" t="s">
        <v>82</v>
      </c>
      <c r="C273" t="s">
        <v>115</v>
      </c>
      <c r="D273" s="2">
        <f ca="1">_xlfn.DAYS(TODAY(),C273)/360</f>
        <v>20.68888888888889</v>
      </c>
      <c r="E273" s="2" t="s">
        <v>190</v>
      </c>
      <c r="F273" t="s">
        <v>138</v>
      </c>
      <c r="G273" t="s">
        <v>143</v>
      </c>
      <c r="H273" t="s">
        <v>132</v>
      </c>
      <c r="I273" s="2">
        <f ca="1">_xlfn.DAYS(TODAY(),H273)/360</f>
        <v>24.747222222222224</v>
      </c>
      <c r="J273" s="2">
        <f>0.05*L273</f>
        <v>2129.8000000000002</v>
      </c>
      <c r="K273" s="2"/>
      <c r="L273" s="3">
        <v>42596</v>
      </c>
    </row>
    <row r="274" spans="1:12" x14ac:dyDescent="0.25">
      <c r="A274" s="11" t="s">
        <v>2</v>
      </c>
      <c r="B274" t="s">
        <v>83</v>
      </c>
      <c r="C274" t="s">
        <v>112</v>
      </c>
      <c r="D274" s="2">
        <f ca="1">_xlfn.DAYS(TODAY(),C274)/360</f>
        <v>23.730555555555554</v>
      </c>
      <c r="E274" s="2" t="s">
        <v>189</v>
      </c>
      <c r="F274" t="s">
        <v>137</v>
      </c>
      <c r="G274" t="s">
        <v>150</v>
      </c>
      <c r="H274" t="s">
        <v>163</v>
      </c>
      <c r="I274" s="2">
        <f ca="1">_xlfn.DAYS(TODAY(),H274)/360</f>
        <v>32.863888888888887</v>
      </c>
      <c r="J274" s="2">
        <f>0.05*L274</f>
        <v>1526.8000000000002</v>
      </c>
      <c r="L274" s="3">
        <v>30536</v>
      </c>
    </row>
    <row r="275" spans="1:12" x14ac:dyDescent="0.25">
      <c r="A275" s="11" t="s">
        <v>2</v>
      </c>
      <c r="B275" t="s">
        <v>84</v>
      </c>
      <c r="C275" t="s">
        <v>118</v>
      </c>
      <c r="D275" s="2">
        <f ca="1">_xlfn.DAYS(TODAY(),C275)/360</f>
        <v>13.58611111111111</v>
      </c>
      <c r="E275" s="2" t="s">
        <v>189</v>
      </c>
      <c r="F275" t="s">
        <v>140</v>
      </c>
      <c r="G275" t="s">
        <v>150</v>
      </c>
      <c r="H275" t="s">
        <v>171</v>
      </c>
      <c r="I275" s="2">
        <f ca="1">_xlfn.DAYS(TODAY(),H275)/360</f>
        <v>47.06666666666667</v>
      </c>
      <c r="J275" s="2">
        <f>0.05*L275</f>
        <v>1768.25</v>
      </c>
      <c r="K275" s="2"/>
      <c r="L275" s="3">
        <v>35365</v>
      </c>
    </row>
    <row r="276" spans="1:12" x14ac:dyDescent="0.25">
      <c r="A276" s="11" t="s">
        <v>2</v>
      </c>
      <c r="B276" t="s">
        <v>85</v>
      </c>
      <c r="C276" t="s">
        <v>125</v>
      </c>
      <c r="D276" s="2">
        <f ca="1">_xlfn.DAYS(TODAY(),C276)/360</f>
        <v>10.541666666666666</v>
      </c>
      <c r="E276" s="2" t="s">
        <v>190</v>
      </c>
      <c r="F276" t="s">
        <v>139</v>
      </c>
      <c r="G276" t="s">
        <v>150</v>
      </c>
      <c r="H276" t="s">
        <v>115</v>
      </c>
      <c r="I276" s="2">
        <f ca="1">_xlfn.DAYS(TODAY(),H276)/360</f>
        <v>20.68888888888889</v>
      </c>
      <c r="J276" s="2">
        <f>0.05*L276</f>
        <v>1789.3000000000002</v>
      </c>
      <c r="K276" s="2"/>
      <c r="L276" s="3">
        <v>35786</v>
      </c>
    </row>
    <row r="277" spans="1:12" x14ac:dyDescent="0.25">
      <c r="A277" s="11" t="s">
        <v>2</v>
      </c>
      <c r="B277" t="s">
        <v>86</v>
      </c>
      <c r="C277" t="s">
        <v>129</v>
      </c>
      <c r="D277" s="2">
        <f ca="1">_xlfn.DAYS(TODAY(),C277)/360</f>
        <v>15.613888888888889</v>
      </c>
      <c r="E277" s="2" t="s">
        <v>190</v>
      </c>
      <c r="F277" t="s">
        <v>140</v>
      </c>
      <c r="G277" t="s">
        <v>150</v>
      </c>
      <c r="H277" t="s">
        <v>159</v>
      </c>
      <c r="I277" s="2">
        <f ca="1">_xlfn.DAYS(TODAY(),H277)/360</f>
        <v>44.022222222222226</v>
      </c>
      <c r="J277" s="2">
        <f>0.05*L277</f>
        <v>1624.75</v>
      </c>
      <c r="K277" s="2"/>
      <c r="L277" s="3">
        <v>32495</v>
      </c>
    </row>
    <row r="278" spans="1:12" x14ac:dyDescent="0.25">
      <c r="A278" s="11" t="s">
        <v>2</v>
      </c>
      <c r="B278" t="s">
        <v>87</v>
      </c>
      <c r="C278" t="s">
        <v>129</v>
      </c>
      <c r="D278" s="2">
        <f ca="1">_xlfn.DAYS(TODAY(),C278)/360</f>
        <v>15.613888888888889</v>
      </c>
      <c r="E278" s="2" t="s">
        <v>189</v>
      </c>
      <c r="F278" t="s">
        <v>138</v>
      </c>
      <c r="G278" t="s">
        <v>150</v>
      </c>
      <c r="H278" t="s">
        <v>114</v>
      </c>
      <c r="I278" s="2">
        <f ca="1">_xlfn.DAYS(TODAY(),H278)/360</f>
        <v>22.716666666666665</v>
      </c>
      <c r="J278" s="2">
        <f>0.05*L278</f>
        <v>1125.4000000000001</v>
      </c>
      <c r="K278" s="2"/>
      <c r="L278" s="3">
        <v>22508</v>
      </c>
    </row>
    <row r="279" spans="1:12" x14ac:dyDescent="0.25">
      <c r="A279" s="11" t="s">
        <v>2</v>
      </c>
      <c r="B279" t="s">
        <v>88</v>
      </c>
      <c r="C279" t="s">
        <v>125</v>
      </c>
      <c r="D279" s="2">
        <f ca="1">_xlfn.DAYS(TODAY(),C279)/360</f>
        <v>10.541666666666666</v>
      </c>
      <c r="E279" s="2" t="s">
        <v>189</v>
      </c>
      <c r="F279" t="s">
        <v>137</v>
      </c>
      <c r="G279" t="s">
        <v>150</v>
      </c>
      <c r="H279" t="s">
        <v>160</v>
      </c>
      <c r="I279" s="2">
        <f ca="1">_xlfn.DAYS(TODAY(),H279)/360</f>
        <v>33.87777777777778</v>
      </c>
      <c r="J279" s="2">
        <f>0.05*L279</f>
        <v>1929.5500000000002</v>
      </c>
      <c r="K279" s="2"/>
      <c r="L279" s="3">
        <v>38591</v>
      </c>
    </row>
    <row r="280" spans="1:12" x14ac:dyDescent="0.25">
      <c r="A280" s="11" t="s">
        <v>2</v>
      </c>
      <c r="B280" t="s">
        <v>89</v>
      </c>
      <c r="C280" t="s">
        <v>136</v>
      </c>
      <c r="D280" s="2">
        <f ca="1">_xlfn.DAYS(TODAY(),C280)/360</f>
        <v>7.4972222222222218</v>
      </c>
      <c r="E280" s="2" t="s">
        <v>189</v>
      </c>
      <c r="F280" t="s">
        <v>138</v>
      </c>
      <c r="G280" t="s">
        <v>150</v>
      </c>
      <c r="H280" t="s">
        <v>168</v>
      </c>
      <c r="I280" s="2">
        <f ca="1">_xlfn.DAYS(TODAY(),H280)/360</f>
        <v>28.805555555555557</v>
      </c>
      <c r="J280" s="2">
        <f>0.05*L280</f>
        <v>1450.7</v>
      </c>
      <c r="K280" s="2"/>
      <c r="L280" s="3">
        <v>29014</v>
      </c>
    </row>
    <row r="281" spans="1:12" x14ac:dyDescent="0.25">
      <c r="A281" s="11" t="s">
        <v>2</v>
      </c>
      <c r="B281" t="s">
        <v>90</v>
      </c>
      <c r="C281" t="s">
        <v>121</v>
      </c>
      <c r="D281" s="2">
        <f ca="1">_xlfn.DAYS(TODAY(),C281)/360</f>
        <v>11.555555555555555</v>
      </c>
      <c r="E281" s="2" t="s">
        <v>190</v>
      </c>
      <c r="F281" t="s">
        <v>140</v>
      </c>
      <c r="G281" t="s">
        <v>150</v>
      </c>
      <c r="H281" t="s">
        <v>157</v>
      </c>
      <c r="I281" s="2">
        <f ca="1">_xlfn.DAYS(TODAY(),H281)/360</f>
        <v>36.922222222222224</v>
      </c>
      <c r="J281" s="2">
        <f>0.05*L281</f>
        <v>2193.0500000000002</v>
      </c>
      <c r="K281" s="2"/>
      <c r="L281" s="3">
        <v>43861</v>
      </c>
    </row>
    <row r="282" spans="1:12" x14ac:dyDescent="0.25">
      <c r="A282" s="11" t="s">
        <v>2</v>
      </c>
      <c r="B282" t="s">
        <v>91</v>
      </c>
      <c r="C282" t="s">
        <v>112</v>
      </c>
      <c r="D282" s="2">
        <f ca="1">_xlfn.DAYS(TODAY(),C282)/360</f>
        <v>23.730555555555554</v>
      </c>
      <c r="E282" s="2" t="s">
        <v>190</v>
      </c>
      <c r="F282" t="s">
        <v>140</v>
      </c>
      <c r="G282" t="s">
        <v>150</v>
      </c>
      <c r="H282" t="s">
        <v>163</v>
      </c>
      <c r="I282" s="2">
        <f ca="1">_xlfn.DAYS(TODAY(),H282)/360</f>
        <v>32.863888888888887</v>
      </c>
      <c r="J282" s="2">
        <f>0.05*L282</f>
        <v>1123.3500000000001</v>
      </c>
      <c r="K282" s="2"/>
      <c r="L282" s="3">
        <v>22467</v>
      </c>
    </row>
    <row r="283" spans="1:12" x14ac:dyDescent="0.25">
      <c r="A283" s="11" t="s">
        <v>2</v>
      </c>
      <c r="B283" t="s">
        <v>92</v>
      </c>
      <c r="C283" t="s">
        <v>116</v>
      </c>
      <c r="D283" s="2">
        <f ca="1">_xlfn.DAYS(TODAY(),C283)/360</f>
        <v>6.4833333333333334</v>
      </c>
      <c r="E283" s="2" t="s">
        <v>189</v>
      </c>
      <c r="F283" t="s">
        <v>138</v>
      </c>
      <c r="G283" t="s">
        <v>144</v>
      </c>
      <c r="H283" t="s">
        <v>114</v>
      </c>
      <c r="I283" s="2">
        <f ca="1">_xlfn.DAYS(TODAY(),H283)/360</f>
        <v>22.716666666666665</v>
      </c>
      <c r="J283" s="2">
        <f>0.05*L283</f>
        <v>2073.35</v>
      </c>
      <c r="K283" s="2"/>
      <c r="L283" s="3">
        <v>41467</v>
      </c>
    </row>
    <row r="284" spans="1:12" x14ac:dyDescent="0.25">
      <c r="A284" s="11" t="s">
        <v>2</v>
      </c>
      <c r="B284" t="s">
        <v>93</v>
      </c>
      <c r="C284" t="s">
        <v>123</v>
      </c>
      <c r="D284" s="2">
        <f ca="1">_xlfn.DAYS(TODAY(),C284)/360</f>
        <v>18.658333333333335</v>
      </c>
      <c r="E284" s="2" t="s">
        <v>189</v>
      </c>
      <c r="F284" t="s">
        <v>137</v>
      </c>
      <c r="G284" t="s">
        <v>144</v>
      </c>
      <c r="H284" t="s">
        <v>166</v>
      </c>
      <c r="I284" s="2">
        <f ca="1">_xlfn.DAYS(TODAY(),H284)/360</f>
        <v>27.788888888888888</v>
      </c>
      <c r="J284" s="2">
        <f>0.05*L284</f>
        <v>1948.3000000000002</v>
      </c>
      <c r="K284" s="2"/>
      <c r="L284" s="3">
        <v>38966</v>
      </c>
    </row>
    <row r="285" spans="1:12" x14ac:dyDescent="0.25">
      <c r="A285" s="11" t="s">
        <v>2</v>
      </c>
      <c r="B285" t="s">
        <v>94</v>
      </c>
      <c r="C285" t="s">
        <v>122</v>
      </c>
      <c r="D285" s="2">
        <f ca="1">_xlfn.DAYS(TODAY(),C285)/360</f>
        <v>19.672222222222221</v>
      </c>
      <c r="E285" s="2" t="s">
        <v>190</v>
      </c>
      <c r="F285" t="s">
        <v>139</v>
      </c>
      <c r="G285" t="s">
        <v>144</v>
      </c>
      <c r="H285" t="s">
        <v>167</v>
      </c>
      <c r="I285" s="2">
        <f ca="1">_xlfn.DAYS(TODAY(),H285)/360</f>
        <v>43.008333333333333</v>
      </c>
      <c r="J285" s="2">
        <f>0.05*L285</f>
        <v>1797.3000000000002</v>
      </c>
      <c r="K285" s="2"/>
      <c r="L285" s="3">
        <v>35946</v>
      </c>
    </row>
    <row r="286" spans="1:12" x14ac:dyDescent="0.25">
      <c r="A286" s="11" t="s">
        <v>2</v>
      </c>
      <c r="B286" t="s">
        <v>95</v>
      </c>
      <c r="C286" t="s">
        <v>115</v>
      </c>
      <c r="D286" s="2">
        <f ca="1">_xlfn.DAYS(TODAY(),C286)/360</f>
        <v>20.68888888888889</v>
      </c>
      <c r="E286" s="2" t="s">
        <v>189</v>
      </c>
      <c r="F286" t="s">
        <v>140</v>
      </c>
      <c r="G286" t="s">
        <v>144</v>
      </c>
      <c r="H286" t="s">
        <v>170</v>
      </c>
      <c r="I286" s="2">
        <f ca="1">_xlfn.DAYS(TODAY(),H286)/360</f>
        <v>49.097222222222221</v>
      </c>
      <c r="J286" s="2">
        <f>0.05*L286</f>
        <v>1771.5500000000002</v>
      </c>
      <c r="K286" s="2"/>
      <c r="L286" s="3">
        <v>35431</v>
      </c>
    </row>
    <row r="287" spans="1:12" x14ac:dyDescent="0.25">
      <c r="A287" s="11" t="s">
        <v>2</v>
      </c>
      <c r="B287" t="s">
        <v>96</v>
      </c>
      <c r="C287" t="s">
        <v>130</v>
      </c>
      <c r="D287" s="2">
        <f ca="1">_xlfn.DAYS(TODAY(),C287)/360</f>
        <v>8.5138888888888893</v>
      </c>
      <c r="E287" s="2" t="s">
        <v>190</v>
      </c>
      <c r="F287" t="s">
        <v>139</v>
      </c>
      <c r="G287" t="s">
        <v>144</v>
      </c>
      <c r="H287" t="s">
        <v>157</v>
      </c>
      <c r="I287" s="2">
        <f ca="1">_xlfn.DAYS(TODAY(),H287)/360</f>
        <v>36.922222222222224</v>
      </c>
      <c r="J287" s="2">
        <f>0.05*L287</f>
        <v>1560.75</v>
      </c>
      <c r="K287" s="2"/>
      <c r="L287" s="3">
        <v>31215</v>
      </c>
    </row>
    <row r="288" spans="1:12" x14ac:dyDescent="0.25">
      <c r="A288" s="11" t="s">
        <v>2</v>
      </c>
      <c r="B288" t="s">
        <v>97</v>
      </c>
      <c r="C288" t="s">
        <v>124</v>
      </c>
      <c r="D288" s="2">
        <f ca="1">_xlfn.DAYS(TODAY(),C288)/360</f>
        <v>1.4111111111111112</v>
      </c>
      <c r="E288" s="2" t="s">
        <v>190</v>
      </c>
      <c r="F288" t="s">
        <v>140</v>
      </c>
      <c r="G288" t="s">
        <v>144</v>
      </c>
      <c r="H288" t="s">
        <v>156</v>
      </c>
      <c r="I288" s="2">
        <f ca="1">_xlfn.DAYS(TODAY(),H288)/360</f>
        <v>50.111111111111114</v>
      </c>
      <c r="J288" s="2">
        <f>0.05*L288</f>
        <v>1952.7</v>
      </c>
      <c r="K288" s="2"/>
      <c r="L288" s="3">
        <v>39054</v>
      </c>
    </row>
    <row r="289" spans="1:12" x14ac:dyDescent="0.25">
      <c r="A289" s="11" t="s">
        <v>2</v>
      </c>
      <c r="B289" t="s">
        <v>98</v>
      </c>
      <c r="C289" t="s">
        <v>129</v>
      </c>
      <c r="D289" s="2">
        <f ca="1">_xlfn.DAYS(TODAY(),C289)/360</f>
        <v>15.613888888888889</v>
      </c>
      <c r="E289" s="2" t="s">
        <v>190</v>
      </c>
      <c r="F289" t="s">
        <v>138</v>
      </c>
      <c r="G289" t="s">
        <v>144</v>
      </c>
      <c r="H289" t="s">
        <v>177</v>
      </c>
      <c r="I289" s="2">
        <f ca="1">_xlfn.DAYS(TODAY(),H289)/360</f>
        <v>31.847222222222221</v>
      </c>
      <c r="J289" s="2">
        <f>0.05*L289</f>
        <v>1342.8000000000002</v>
      </c>
      <c r="K289" s="2"/>
      <c r="L289" s="3">
        <v>26856</v>
      </c>
    </row>
    <row r="290" spans="1:12" x14ac:dyDescent="0.25">
      <c r="A290" s="11" t="s">
        <v>2</v>
      </c>
      <c r="B290" t="s">
        <v>99</v>
      </c>
      <c r="C290" t="s">
        <v>133</v>
      </c>
      <c r="D290" s="2">
        <f ca="1">_xlfn.DAYS(TODAY(),C290)/360</f>
        <v>16.630555555555556</v>
      </c>
      <c r="E290" s="2" t="s">
        <v>190</v>
      </c>
      <c r="F290" t="s">
        <v>140</v>
      </c>
      <c r="G290" t="s">
        <v>144</v>
      </c>
      <c r="H290" t="s">
        <v>167</v>
      </c>
      <c r="I290" s="2">
        <f ca="1">_xlfn.DAYS(TODAY(),H290)/360</f>
        <v>43.008333333333333</v>
      </c>
      <c r="J290" s="2">
        <f>0.05*L290</f>
        <v>2057.6</v>
      </c>
      <c r="K290" s="2"/>
      <c r="L290" s="3">
        <v>41152</v>
      </c>
    </row>
    <row r="291" spans="1:12" x14ac:dyDescent="0.25">
      <c r="A291" s="11" t="s">
        <v>2</v>
      </c>
      <c r="B291" t="s">
        <v>100</v>
      </c>
      <c r="C291" t="s">
        <v>118</v>
      </c>
      <c r="D291" s="2">
        <f ca="1">_xlfn.DAYS(TODAY(),C291)/360</f>
        <v>13.58611111111111</v>
      </c>
      <c r="E291" s="2" t="s">
        <v>190</v>
      </c>
      <c r="F291" t="s">
        <v>139</v>
      </c>
      <c r="G291" t="s">
        <v>144</v>
      </c>
      <c r="H291" t="s">
        <v>180</v>
      </c>
      <c r="I291" s="2">
        <f ca="1">_xlfn.DAYS(TODAY(),H291)/360</f>
        <v>48.080555555555556</v>
      </c>
      <c r="J291" s="2">
        <f>0.05*L291</f>
        <v>1220.05</v>
      </c>
      <c r="K291" s="2"/>
      <c r="L291" s="3">
        <v>24401</v>
      </c>
    </row>
    <row r="292" spans="1:12" x14ac:dyDescent="0.25">
      <c r="A292" s="11" t="s">
        <v>2</v>
      </c>
      <c r="B292" t="s">
        <v>101</v>
      </c>
      <c r="C292" t="s">
        <v>129</v>
      </c>
      <c r="D292" s="2">
        <f ca="1">_xlfn.DAYS(TODAY(),C292)/360</f>
        <v>15.613888888888889</v>
      </c>
      <c r="E292" s="2" t="s">
        <v>189</v>
      </c>
      <c r="F292" t="s">
        <v>138</v>
      </c>
      <c r="G292" t="s">
        <v>144</v>
      </c>
      <c r="H292" t="s">
        <v>154</v>
      </c>
      <c r="I292" s="2">
        <f ca="1">_xlfn.DAYS(TODAY(),H292)/360</f>
        <v>34.891666666666666</v>
      </c>
      <c r="J292" s="2">
        <f>0.05*L292</f>
        <v>1345.9</v>
      </c>
      <c r="K292" s="2"/>
      <c r="L292" s="3">
        <v>26918</v>
      </c>
    </row>
    <row r="293" spans="1:12" x14ac:dyDescent="0.25">
      <c r="A293" s="11" t="s">
        <v>2</v>
      </c>
      <c r="B293" t="s">
        <v>102</v>
      </c>
      <c r="C293" t="s">
        <v>126</v>
      </c>
      <c r="D293" s="2">
        <f ca="1">_xlfn.DAYS(TODAY(),C293)/360</f>
        <v>3.4388888888888891</v>
      </c>
      <c r="E293" s="2" t="s">
        <v>189</v>
      </c>
      <c r="F293" t="s">
        <v>138</v>
      </c>
      <c r="G293" t="s">
        <v>144</v>
      </c>
      <c r="H293" t="s">
        <v>180</v>
      </c>
      <c r="I293" s="2">
        <f ca="1">_xlfn.DAYS(TODAY(),H293)/360</f>
        <v>48.080555555555556</v>
      </c>
      <c r="J293" s="2">
        <f>0.05*L293</f>
        <v>2108.1</v>
      </c>
      <c r="K293" s="2"/>
      <c r="L293" s="3">
        <v>42162</v>
      </c>
    </row>
    <row r="294" spans="1:12" x14ac:dyDescent="0.25">
      <c r="A294" s="11" t="s">
        <v>2</v>
      </c>
      <c r="B294" t="s">
        <v>103</v>
      </c>
      <c r="C294" t="s">
        <v>120</v>
      </c>
      <c r="D294" s="2">
        <f ca="1">_xlfn.DAYS(TODAY(),C294)/360</f>
        <v>2.4249999999999998</v>
      </c>
      <c r="E294" s="2" t="s">
        <v>190</v>
      </c>
      <c r="F294" t="s">
        <v>137</v>
      </c>
      <c r="G294" t="s">
        <v>148</v>
      </c>
      <c r="H294" t="s">
        <v>172</v>
      </c>
      <c r="I294" s="2">
        <f ca="1">_xlfn.DAYS(TODAY(),H294)/360</f>
        <v>39.963888888888889</v>
      </c>
      <c r="J294" s="2">
        <f>0.05*L294</f>
        <v>1955.8000000000002</v>
      </c>
      <c r="K294" s="2">
        <f>0.6*L294</f>
        <v>23469.599999999999</v>
      </c>
      <c r="L294" s="3">
        <v>39116</v>
      </c>
    </row>
    <row r="295" spans="1:12" x14ac:dyDescent="0.25">
      <c r="A295" s="11" t="s">
        <v>2</v>
      </c>
      <c r="B295" t="s">
        <v>104</v>
      </c>
      <c r="C295" t="s">
        <v>115</v>
      </c>
      <c r="D295" s="2">
        <f ca="1">_xlfn.DAYS(TODAY(),C295)/360</f>
        <v>20.68888888888889</v>
      </c>
      <c r="E295" s="2" t="s">
        <v>189</v>
      </c>
      <c r="F295" t="s">
        <v>138</v>
      </c>
      <c r="G295" t="s">
        <v>148</v>
      </c>
      <c r="H295" t="s">
        <v>156</v>
      </c>
      <c r="I295" s="2">
        <f ca="1">_xlfn.DAYS(TODAY(),H295)/360</f>
        <v>50.111111111111114</v>
      </c>
      <c r="J295" s="2">
        <f>0.05*L295</f>
        <v>1811.25</v>
      </c>
      <c r="K295" s="2">
        <f t="shared" ref="K295:K299" si="7">0.6*L295</f>
        <v>21735</v>
      </c>
      <c r="L295" s="3">
        <v>36225</v>
      </c>
    </row>
    <row r="296" spans="1:12" x14ac:dyDescent="0.25">
      <c r="A296" s="11" t="s">
        <v>2</v>
      </c>
      <c r="B296" t="s">
        <v>105</v>
      </c>
      <c r="C296" t="s">
        <v>116</v>
      </c>
      <c r="D296" s="2">
        <f ca="1">_xlfn.DAYS(TODAY(),C296)/360</f>
        <v>6.4833333333333334</v>
      </c>
      <c r="E296" s="2" t="s">
        <v>190</v>
      </c>
      <c r="F296" t="s">
        <v>137</v>
      </c>
      <c r="G296" t="s">
        <v>148</v>
      </c>
      <c r="H296" t="s">
        <v>123</v>
      </c>
      <c r="I296" s="2">
        <f ca="1">_xlfn.DAYS(TODAY(),H296)/360</f>
        <v>18.658333333333335</v>
      </c>
      <c r="J296" s="2">
        <f>0.05*L296</f>
        <v>1305.3500000000001</v>
      </c>
      <c r="K296" s="2">
        <f t="shared" si="7"/>
        <v>15664.199999999999</v>
      </c>
      <c r="L296" s="3">
        <v>26107</v>
      </c>
    </row>
    <row r="297" spans="1:12" x14ac:dyDescent="0.25">
      <c r="A297" s="11" t="s">
        <v>2</v>
      </c>
      <c r="B297" t="s">
        <v>106</v>
      </c>
      <c r="C297" t="s">
        <v>113</v>
      </c>
      <c r="D297" s="2">
        <f ca="1">_xlfn.DAYS(TODAY(),C297)/360</f>
        <v>4.4555555555555557</v>
      </c>
      <c r="E297" s="2" t="s">
        <v>190</v>
      </c>
      <c r="F297" t="s">
        <v>140</v>
      </c>
      <c r="G297" t="s">
        <v>148</v>
      </c>
      <c r="H297" t="s">
        <v>165</v>
      </c>
      <c r="I297" s="2">
        <f ca="1">_xlfn.DAYS(TODAY(),H297)/360</f>
        <v>26.774999999999999</v>
      </c>
      <c r="J297" s="2">
        <f>0.05*L297</f>
        <v>949.25</v>
      </c>
      <c r="K297" s="2">
        <f t="shared" si="7"/>
        <v>11391</v>
      </c>
      <c r="L297" s="3">
        <v>18985</v>
      </c>
    </row>
    <row r="298" spans="1:12" x14ac:dyDescent="0.25">
      <c r="A298" s="11" t="s">
        <v>2</v>
      </c>
      <c r="B298" t="s">
        <v>107</v>
      </c>
      <c r="C298" t="s">
        <v>117</v>
      </c>
      <c r="D298" s="2">
        <f ca="1">_xlfn.DAYS(TODAY(),C298)/360</f>
        <v>25.761111111111113</v>
      </c>
      <c r="E298" s="2" t="s">
        <v>190</v>
      </c>
      <c r="F298" t="s">
        <v>139</v>
      </c>
      <c r="G298" t="s">
        <v>148</v>
      </c>
      <c r="H298" t="s">
        <v>123</v>
      </c>
      <c r="I298" s="2">
        <f ca="1">_xlfn.DAYS(TODAY(),H298)/360</f>
        <v>18.658333333333335</v>
      </c>
      <c r="J298" s="2">
        <f>0.05*L298</f>
        <v>1485.75</v>
      </c>
      <c r="K298" s="2">
        <f t="shared" si="7"/>
        <v>17829</v>
      </c>
      <c r="L298" s="3">
        <v>29715</v>
      </c>
    </row>
    <row r="299" spans="1:12" x14ac:dyDescent="0.25">
      <c r="A299" s="11" t="s">
        <v>2</v>
      </c>
      <c r="B299" t="s">
        <v>108</v>
      </c>
      <c r="C299" t="s">
        <v>126</v>
      </c>
      <c r="D299" s="2">
        <f ca="1">_xlfn.DAYS(TODAY(),C299)/360</f>
        <v>3.4388888888888891</v>
      </c>
      <c r="E299" s="2" t="s">
        <v>190</v>
      </c>
      <c r="F299" t="s">
        <v>140</v>
      </c>
      <c r="G299" t="s">
        <v>148</v>
      </c>
      <c r="H299" t="s">
        <v>173</v>
      </c>
      <c r="I299" s="2">
        <f ca="1">_xlfn.DAYS(TODAY(),H299)/360</f>
        <v>51.125</v>
      </c>
      <c r="J299" s="2">
        <f>0.05*L299</f>
        <v>2229.65</v>
      </c>
      <c r="K299" s="2">
        <f t="shared" si="7"/>
        <v>26755.8</v>
      </c>
      <c r="L299" s="3">
        <v>44593</v>
      </c>
    </row>
    <row r="300" spans="1:12" x14ac:dyDescent="0.25">
      <c r="A300" s="11" t="s">
        <v>3</v>
      </c>
      <c r="B300" t="s">
        <v>14</v>
      </c>
      <c r="C300" t="s">
        <v>112</v>
      </c>
      <c r="D300" s="2">
        <f ca="1">_xlfn.DAYS(TODAY(),C300)/360</f>
        <v>23.730555555555554</v>
      </c>
      <c r="E300" s="2" t="s">
        <v>190</v>
      </c>
      <c r="F300" t="s">
        <v>137</v>
      </c>
      <c r="G300" t="s">
        <v>146</v>
      </c>
      <c r="H300" t="s">
        <v>170</v>
      </c>
      <c r="I300" s="2">
        <f ca="1">_xlfn.DAYS(TODAY(),H300)/360</f>
        <v>49.097222222222221</v>
      </c>
      <c r="J300" s="2">
        <f>0.05*L300</f>
        <v>1853.95</v>
      </c>
      <c r="K300" s="2"/>
      <c r="L300" s="3">
        <v>37079</v>
      </c>
    </row>
    <row r="301" spans="1:12" x14ac:dyDescent="0.25">
      <c r="A301" s="11" t="s">
        <v>3</v>
      </c>
      <c r="B301" t="s">
        <v>15</v>
      </c>
      <c r="C301" t="s">
        <v>118</v>
      </c>
      <c r="D301" s="2">
        <f ca="1">_xlfn.DAYS(TODAY(),C301)/360</f>
        <v>13.58611111111111</v>
      </c>
      <c r="E301" s="2" t="s">
        <v>190</v>
      </c>
      <c r="F301" t="s">
        <v>140</v>
      </c>
      <c r="G301" t="s">
        <v>146</v>
      </c>
      <c r="H301" t="s">
        <v>176</v>
      </c>
      <c r="I301" s="2">
        <f ca="1">_xlfn.DAYS(TODAY(),H301)/360</f>
        <v>52.138888888888886</v>
      </c>
      <c r="J301" s="2">
        <f>0.05*L301</f>
        <v>1993.5500000000002</v>
      </c>
      <c r="K301" s="2"/>
      <c r="L301" s="3">
        <v>39871</v>
      </c>
    </row>
    <row r="302" spans="1:12" x14ac:dyDescent="0.25">
      <c r="A302" s="11" t="s">
        <v>3</v>
      </c>
      <c r="B302" t="s">
        <v>16</v>
      </c>
      <c r="C302" t="s">
        <v>122</v>
      </c>
      <c r="D302" s="2">
        <f ca="1">_xlfn.DAYS(TODAY(),C302)/360</f>
        <v>19.672222222222221</v>
      </c>
      <c r="E302" s="2" t="s">
        <v>189</v>
      </c>
      <c r="F302" t="s">
        <v>139</v>
      </c>
      <c r="G302" t="s">
        <v>146</v>
      </c>
      <c r="H302" t="s">
        <v>117</v>
      </c>
      <c r="I302" s="2">
        <f ca="1">_xlfn.DAYS(TODAY(),H302)/360</f>
        <v>25.761111111111113</v>
      </c>
      <c r="J302" s="2">
        <f>0.05*L302</f>
        <v>1363.8000000000002</v>
      </c>
      <c r="K302" s="2"/>
      <c r="L302" s="3">
        <v>27276</v>
      </c>
    </row>
    <row r="303" spans="1:12" x14ac:dyDescent="0.25">
      <c r="A303" s="11" t="s">
        <v>3</v>
      </c>
      <c r="B303" t="s">
        <v>17</v>
      </c>
      <c r="C303" t="s">
        <v>114</v>
      </c>
      <c r="D303" s="2">
        <f ca="1">_xlfn.DAYS(TODAY(),C303)/360</f>
        <v>22.716666666666665</v>
      </c>
      <c r="E303" s="2" t="s">
        <v>190</v>
      </c>
      <c r="F303" t="s">
        <v>137</v>
      </c>
      <c r="G303" t="s">
        <v>146</v>
      </c>
      <c r="H303" t="s">
        <v>166</v>
      </c>
      <c r="I303" s="2">
        <f ca="1">_xlfn.DAYS(TODAY(),H303)/360</f>
        <v>27.788888888888888</v>
      </c>
      <c r="J303" s="2">
        <f>0.05*L303</f>
        <v>2198.65</v>
      </c>
      <c r="K303" s="2"/>
      <c r="L303" s="3">
        <v>43973</v>
      </c>
    </row>
    <row r="304" spans="1:12" x14ac:dyDescent="0.25">
      <c r="A304" s="11" t="s">
        <v>3</v>
      </c>
      <c r="B304" t="s">
        <v>18</v>
      </c>
      <c r="C304" t="s">
        <v>115</v>
      </c>
      <c r="D304" s="2">
        <f ca="1">_xlfn.DAYS(TODAY(),C304)/360</f>
        <v>20.68888888888889</v>
      </c>
      <c r="E304" s="2" t="s">
        <v>190</v>
      </c>
      <c r="F304" t="s">
        <v>138</v>
      </c>
      <c r="G304" t="s">
        <v>146</v>
      </c>
      <c r="H304" t="s">
        <v>162</v>
      </c>
      <c r="I304" s="2">
        <f ca="1">_xlfn.DAYS(TODAY(),H304)/360</f>
        <v>35.905555555555559</v>
      </c>
      <c r="J304" s="2">
        <f>0.05*L304</f>
        <v>1895.6000000000001</v>
      </c>
      <c r="K304" s="2"/>
      <c r="L304" s="3">
        <v>37912</v>
      </c>
    </row>
    <row r="305" spans="1:12" x14ac:dyDescent="0.25">
      <c r="A305" s="11" t="s">
        <v>3</v>
      </c>
      <c r="B305" t="s">
        <v>19</v>
      </c>
      <c r="C305" t="s">
        <v>121</v>
      </c>
      <c r="D305" s="2">
        <f ca="1">_xlfn.DAYS(TODAY(),C305)/360</f>
        <v>11.555555555555555</v>
      </c>
      <c r="E305" s="2" t="s">
        <v>189</v>
      </c>
      <c r="F305" t="s">
        <v>137</v>
      </c>
      <c r="G305" t="s">
        <v>146</v>
      </c>
      <c r="H305" t="s">
        <v>172</v>
      </c>
      <c r="I305" s="2">
        <f ca="1">_xlfn.DAYS(TODAY(),H305)/360</f>
        <v>39.963888888888889</v>
      </c>
      <c r="J305" s="2">
        <f>0.05*L305</f>
        <v>1445.0500000000002</v>
      </c>
      <c r="K305" s="2"/>
      <c r="L305" s="3">
        <v>28901</v>
      </c>
    </row>
    <row r="306" spans="1:12" x14ac:dyDescent="0.25">
      <c r="A306" s="11" t="s">
        <v>3</v>
      </c>
      <c r="B306" t="s">
        <v>20</v>
      </c>
      <c r="C306" t="s">
        <v>133</v>
      </c>
      <c r="D306" s="2">
        <f ca="1">_xlfn.DAYS(TODAY(),C306)/360</f>
        <v>16.630555555555556</v>
      </c>
      <c r="E306" s="2" t="s">
        <v>190</v>
      </c>
      <c r="F306" t="s">
        <v>137</v>
      </c>
      <c r="G306" t="s">
        <v>146</v>
      </c>
      <c r="H306" t="s">
        <v>160</v>
      </c>
      <c r="I306" s="2">
        <f ca="1">_xlfn.DAYS(TODAY(),H306)/360</f>
        <v>33.87777777777778</v>
      </c>
      <c r="J306" s="2">
        <f>0.05*L306</f>
        <v>2227.8000000000002</v>
      </c>
      <c r="K306" s="2"/>
      <c r="L306" s="3">
        <v>44556</v>
      </c>
    </row>
    <row r="307" spans="1:12" x14ac:dyDescent="0.25">
      <c r="A307" s="11" t="s">
        <v>3</v>
      </c>
      <c r="B307" t="s">
        <v>21</v>
      </c>
      <c r="C307" t="s">
        <v>117</v>
      </c>
      <c r="D307" s="2">
        <f ca="1">_xlfn.DAYS(TODAY(),C307)/360</f>
        <v>25.761111111111113</v>
      </c>
      <c r="E307" s="2" t="s">
        <v>190</v>
      </c>
      <c r="F307" t="s">
        <v>139</v>
      </c>
      <c r="G307" t="s">
        <v>146</v>
      </c>
      <c r="H307" t="s">
        <v>163</v>
      </c>
      <c r="I307" s="2">
        <f ca="1">_xlfn.DAYS(TODAY(),H307)/360</f>
        <v>32.863888888888887</v>
      </c>
      <c r="J307" s="2">
        <f>0.05*L307</f>
        <v>1153.8</v>
      </c>
      <c r="K307" s="2"/>
      <c r="L307" s="3">
        <v>23076</v>
      </c>
    </row>
    <row r="308" spans="1:12" x14ac:dyDescent="0.25">
      <c r="A308" s="11" t="s">
        <v>3</v>
      </c>
      <c r="B308" t="s">
        <v>22</v>
      </c>
      <c r="C308" t="s">
        <v>115</v>
      </c>
      <c r="D308" s="2">
        <f ca="1">_xlfn.DAYS(TODAY(),C308)/360</f>
        <v>20.68888888888889</v>
      </c>
      <c r="E308" s="2" t="s">
        <v>190</v>
      </c>
      <c r="F308" t="s">
        <v>138</v>
      </c>
      <c r="G308" t="s">
        <v>146</v>
      </c>
      <c r="H308" t="s">
        <v>161</v>
      </c>
      <c r="I308" s="2">
        <f ca="1">_xlfn.DAYS(TODAY(),H308)/360</f>
        <v>29.819444444444443</v>
      </c>
      <c r="J308" s="2">
        <f>0.05*L308</f>
        <v>1413.75</v>
      </c>
      <c r="K308" s="2"/>
      <c r="L308" s="3">
        <v>28275</v>
      </c>
    </row>
    <row r="309" spans="1:12" x14ac:dyDescent="0.25">
      <c r="A309" s="11" t="s">
        <v>3</v>
      </c>
      <c r="B309" t="s">
        <v>23</v>
      </c>
      <c r="C309" t="s">
        <v>114</v>
      </c>
      <c r="D309" s="2">
        <f ca="1">_xlfn.DAYS(TODAY(),C309)/360</f>
        <v>22.716666666666665</v>
      </c>
      <c r="E309" s="2" t="s">
        <v>190</v>
      </c>
      <c r="F309" t="s">
        <v>140</v>
      </c>
      <c r="G309" t="s">
        <v>149</v>
      </c>
      <c r="H309" t="s">
        <v>170</v>
      </c>
      <c r="I309" s="2">
        <f ca="1">_xlfn.DAYS(TODAY(),H309)/360</f>
        <v>49.097222222222221</v>
      </c>
      <c r="J309" s="2">
        <f>0.05*L309</f>
        <v>2005.0500000000002</v>
      </c>
      <c r="K309" s="2">
        <f>0.3*L309</f>
        <v>12030.3</v>
      </c>
      <c r="L309" s="3">
        <v>40101</v>
      </c>
    </row>
    <row r="310" spans="1:12" x14ac:dyDescent="0.25">
      <c r="A310" s="11" t="s">
        <v>3</v>
      </c>
      <c r="B310" t="s">
        <v>24</v>
      </c>
      <c r="C310" t="s">
        <v>122</v>
      </c>
      <c r="D310" s="2">
        <f ca="1">_xlfn.DAYS(TODAY(),C310)/360</f>
        <v>19.672222222222221</v>
      </c>
      <c r="E310" s="2" t="s">
        <v>190</v>
      </c>
      <c r="F310" t="s">
        <v>138</v>
      </c>
      <c r="G310" t="s">
        <v>149</v>
      </c>
      <c r="H310" t="s">
        <v>173</v>
      </c>
      <c r="I310" s="2">
        <f ca="1">_xlfn.DAYS(TODAY(),H310)/360</f>
        <v>51.125</v>
      </c>
      <c r="J310" s="2">
        <f>0.05*L310</f>
        <v>1750.3500000000001</v>
      </c>
      <c r="K310" s="2">
        <f t="shared" ref="K310:K319" si="8">0.3*L310</f>
        <v>10502.1</v>
      </c>
      <c r="L310" s="3">
        <v>35007</v>
      </c>
    </row>
    <row r="311" spans="1:12" x14ac:dyDescent="0.25">
      <c r="A311" s="11" t="s">
        <v>3</v>
      </c>
      <c r="B311" t="s">
        <v>25</v>
      </c>
      <c r="C311" t="s">
        <v>131</v>
      </c>
      <c r="D311" s="2">
        <f ca="1">_xlfn.DAYS(TODAY(),C311)/360</f>
        <v>14.6</v>
      </c>
      <c r="E311" s="2" t="s">
        <v>190</v>
      </c>
      <c r="F311" t="s">
        <v>138</v>
      </c>
      <c r="G311" t="s">
        <v>149</v>
      </c>
      <c r="H311" t="s">
        <v>169</v>
      </c>
      <c r="I311" s="2">
        <f ca="1">_xlfn.DAYS(TODAY(),H311)/360</f>
        <v>46.052777777777777</v>
      </c>
      <c r="J311" s="2">
        <f>0.05*L311</f>
        <v>1235.9000000000001</v>
      </c>
      <c r="K311" s="2">
        <f t="shared" si="8"/>
        <v>7415.4</v>
      </c>
      <c r="L311" s="3">
        <v>24718</v>
      </c>
    </row>
    <row r="312" spans="1:12" x14ac:dyDescent="0.25">
      <c r="A312" s="11" t="s">
        <v>3</v>
      </c>
      <c r="B312" t="s">
        <v>26</v>
      </c>
      <c r="C312" t="s">
        <v>134</v>
      </c>
      <c r="D312" s="2">
        <f ca="1">_xlfn.DAYS(TODAY(),C312)/360</f>
        <v>0.3972222222222222</v>
      </c>
      <c r="E312" s="2" t="s">
        <v>190</v>
      </c>
      <c r="F312" t="s">
        <v>139</v>
      </c>
      <c r="G312" t="s">
        <v>149</v>
      </c>
      <c r="H312" t="s">
        <v>178</v>
      </c>
      <c r="I312" s="2">
        <f ca="1">_xlfn.DAYS(TODAY(),H312)/360</f>
        <v>41.994444444444447</v>
      </c>
      <c r="J312" s="2">
        <f>0.05*L312</f>
        <v>2034.95</v>
      </c>
      <c r="K312" s="2">
        <f t="shared" si="8"/>
        <v>12209.699999999999</v>
      </c>
      <c r="L312" s="3">
        <v>40699</v>
      </c>
    </row>
    <row r="313" spans="1:12" x14ac:dyDescent="0.25">
      <c r="A313" s="11" t="s">
        <v>3</v>
      </c>
      <c r="B313" t="s">
        <v>27</v>
      </c>
      <c r="C313" t="s">
        <v>135</v>
      </c>
      <c r="D313" s="2">
        <f ca="1">_xlfn.DAYS(TODAY(),C313)/360</f>
        <v>21.702777777777779</v>
      </c>
      <c r="E313" s="2" t="s">
        <v>189</v>
      </c>
      <c r="F313" t="s">
        <v>139</v>
      </c>
      <c r="G313" t="s">
        <v>149</v>
      </c>
      <c r="H313" t="s">
        <v>162</v>
      </c>
      <c r="I313" s="2">
        <f ca="1">_xlfn.DAYS(TODAY(),H313)/360</f>
        <v>35.905555555555559</v>
      </c>
      <c r="J313" s="2">
        <f>0.05*L313</f>
        <v>2092.9</v>
      </c>
      <c r="K313" s="2">
        <f t="shared" si="8"/>
        <v>12557.4</v>
      </c>
      <c r="L313" s="3">
        <v>41858</v>
      </c>
    </row>
    <row r="314" spans="1:12" x14ac:dyDescent="0.25">
      <c r="A314" s="11" t="s">
        <v>3</v>
      </c>
      <c r="B314" t="s">
        <v>28</v>
      </c>
      <c r="C314" t="s">
        <v>128</v>
      </c>
      <c r="D314" s="2">
        <f ca="1">_xlfn.DAYS(TODAY(),C314)/360</f>
        <v>12.572222222222223</v>
      </c>
      <c r="E314" s="2" t="s">
        <v>190</v>
      </c>
      <c r="F314" t="s">
        <v>139</v>
      </c>
      <c r="G314" t="s">
        <v>149</v>
      </c>
      <c r="H314" t="s">
        <v>163</v>
      </c>
      <c r="I314" s="2">
        <f ca="1">_xlfn.DAYS(TODAY(),H314)/360</f>
        <v>32.863888888888887</v>
      </c>
      <c r="J314" s="2">
        <f>0.05*L314</f>
        <v>2242.35</v>
      </c>
      <c r="K314" s="2">
        <f t="shared" si="8"/>
        <v>13454.1</v>
      </c>
      <c r="L314" s="3">
        <v>44847</v>
      </c>
    </row>
    <row r="315" spans="1:12" x14ac:dyDescent="0.25">
      <c r="A315" s="11" t="s">
        <v>3</v>
      </c>
      <c r="B315" t="s">
        <v>29</v>
      </c>
      <c r="C315" t="s">
        <v>133</v>
      </c>
      <c r="D315" s="2">
        <f ca="1">_xlfn.DAYS(TODAY(),C315)/360</f>
        <v>16.630555555555556</v>
      </c>
      <c r="E315" s="2" t="s">
        <v>189</v>
      </c>
      <c r="F315" t="s">
        <v>140</v>
      </c>
      <c r="G315" t="s">
        <v>149</v>
      </c>
      <c r="H315" t="s">
        <v>173</v>
      </c>
      <c r="I315" s="2">
        <f ca="1">_xlfn.DAYS(TODAY(),H315)/360</f>
        <v>51.125</v>
      </c>
      <c r="J315" s="2">
        <f>0.05*L315</f>
        <v>962.45</v>
      </c>
      <c r="K315" s="2">
        <f t="shared" si="8"/>
        <v>5774.7</v>
      </c>
      <c r="L315" s="3">
        <v>19249</v>
      </c>
    </row>
    <row r="316" spans="1:12" x14ac:dyDescent="0.25">
      <c r="A316" s="11" t="s">
        <v>3</v>
      </c>
      <c r="B316" t="s">
        <v>30</v>
      </c>
      <c r="C316" t="s">
        <v>121</v>
      </c>
      <c r="D316" s="2">
        <f ca="1">_xlfn.DAYS(TODAY(),C316)/360</f>
        <v>11.555555555555555</v>
      </c>
      <c r="E316" s="2" t="s">
        <v>189</v>
      </c>
      <c r="F316" t="s">
        <v>137</v>
      </c>
      <c r="G316" t="s">
        <v>149</v>
      </c>
      <c r="H316" t="s">
        <v>122</v>
      </c>
      <c r="I316" s="2">
        <f ca="1">_xlfn.DAYS(TODAY(),H316)/360</f>
        <v>19.672222222222221</v>
      </c>
      <c r="J316" s="2">
        <f>0.05*L316</f>
        <v>2115.1</v>
      </c>
      <c r="K316" s="2">
        <f t="shared" si="8"/>
        <v>12690.6</v>
      </c>
      <c r="L316" s="3">
        <v>42302</v>
      </c>
    </row>
    <row r="317" spans="1:12" x14ac:dyDescent="0.25">
      <c r="A317" s="11" t="s">
        <v>3</v>
      </c>
      <c r="B317" t="s">
        <v>31</v>
      </c>
      <c r="C317" t="s">
        <v>129</v>
      </c>
      <c r="D317" s="2">
        <f ca="1">_xlfn.DAYS(TODAY(),C317)/360</f>
        <v>15.613888888888889</v>
      </c>
      <c r="E317" s="2" t="s">
        <v>189</v>
      </c>
      <c r="F317" t="s">
        <v>139</v>
      </c>
      <c r="G317" t="s">
        <v>149</v>
      </c>
      <c r="H317" t="s">
        <v>132</v>
      </c>
      <c r="I317" s="2">
        <f ca="1">_xlfn.DAYS(TODAY(),H317)/360</f>
        <v>24.747222222222224</v>
      </c>
      <c r="J317" s="2">
        <f>0.05*L317</f>
        <v>2193</v>
      </c>
      <c r="K317" s="2">
        <f t="shared" si="8"/>
        <v>13158</v>
      </c>
      <c r="L317" s="3">
        <v>43860</v>
      </c>
    </row>
    <row r="318" spans="1:12" x14ac:dyDescent="0.25">
      <c r="A318" s="11" t="s">
        <v>3</v>
      </c>
      <c r="B318" t="s">
        <v>32</v>
      </c>
      <c r="C318" t="s">
        <v>133</v>
      </c>
      <c r="D318" s="2">
        <f ca="1">_xlfn.DAYS(TODAY(),C318)/360</f>
        <v>16.630555555555556</v>
      </c>
      <c r="E318" s="2" t="s">
        <v>190</v>
      </c>
      <c r="F318" t="s">
        <v>138</v>
      </c>
      <c r="G318" t="s">
        <v>149</v>
      </c>
      <c r="H318" t="s">
        <v>164</v>
      </c>
      <c r="I318" s="2">
        <f ca="1">_xlfn.DAYS(TODAY(),H318)/360</f>
        <v>37.93611111111111</v>
      </c>
      <c r="J318" s="2">
        <f>0.05*L318</f>
        <v>1528.15</v>
      </c>
      <c r="K318" s="2">
        <f t="shared" si="8"/>
        <v>9168.9</v>
      </c>
      <c r="L318" s="3">
        <v>30563</v>
      </c>
    </row>
    <row r="319" spans="1:12" x14ac:dyDescent="0.25">
      <c r="A319" s="11" t="s">
        <v>3</v>
      </c>
      <c r="B319" t="s">
        <v>33</v>
      </c>
      <c r="C319" t="s">
        <v>112</v>
      </c>
      <c r="D319" s="2">
        <f ca="1">_xlfn.DAYS(TODAY(),C319)/360</f>
        <v>23.730555555555554</v>
      </c>
      <c r="E319" s="2" t="s">
        <v>189</v>
      </c>
      <c r="F319" t="s">
        <v>140</v>
      </c>
      <c r="G319" t="s">
        <v>149</v>
      </c>
      <c r="H319" t="s">
        <v>155</v>
      </c>
      <c r="I319" s="2">
        <f ca="1">_xlfn.DAYS(TODAY(),H319)/360</f>
        <v>38.950000000000003</v>
      </c>
      <c r="J319" s="2">
        <f>0.05*L319</f>
        <v>2080.15</v>
      </c>
      <c r="K319" s="2">
        <f t="shared" si="8"/>
        <v>12480.9</v>
      </c>
      <c r="L319" s="3">
        <v>41603</v>
      </c>
    </row>
    <row r="320" spans="1:12" x14ac:dyDescent="0.25">
      <c r="A320" s="11" t="s">
        <v>3</v>
      </c>
      <c r="B320" t="s">
        <v>34</v>
      </c>
      <c r="C320" t="s">
        <v>117</v>
      </c>
      <c r="D320" s="2">
        <f ca="1">_xlfn.DAYS(TODAY(),C320)/360</f>
        <v>25.761111111111113</v>
      </c>
      <c r="E320" s="2" t="s">
        <v>190</v>
      </c>
      <c r="F320" t="s">
        <v>140</v>
      </c>
      <c r="G320" t="s">
        <v>151</v>
      </c>
      <c r="H320" t="s">
        <v>123</v>
      </c>
      <c r="I320" s="2">
        <f ca="1">_xlfn.DAYS(TODAY(),H320)/360</f>
        <v>18.658333333333335</v>
      </c>
      <c r="J320" s="2">
        <f>0.05*L320</f>
        <v>2080.9</v>
      </c>
      <c r="K320" s="2"/>
      <c r="L320" s="3">
        <v>41618</v>
      </c>
    </row>
    <row r="321" spans="1:12" x14ac:dyDescent="0.25">
      <c r="A321" s="11" t="s">
        <v>3</v>
      </c>
      <c r="B321" t="s">
        <v>35</v>
      </c>
      <c r="C321" t="s">
        <v>119</v>
      </c>
      <c r="D321" s="2">
        <f ca="1">_xlfn.DAYS(TODAY(),C321)/360</f>
        <v>5.4694444444444441</v>
      </c>
      <c r="E321" s="2" t="s">
        <v>190</v>
      </c>
      <c r="F321" t="s">
        <v>138</v>
      </c>
      <c r="G321" t="s">
        <v>151</v>
      </c>
      <c r="H321" t="s">
        <v>167</v>
      </c>
      <c r="I321" s="2">
        <f ca="1">_xlfn.DAYS(TODAY(),H321)/360</f>
        <v>43.008333333333333</v>
      </c>
      <c r="J321" s="2">
        <f>0.05*L321</f>
        <v>1014.4000000000001</v>
      </c>
      <c r="K321" s="2"/>
      <c r="L321" s="3">
        <v>20288</v>
      </c>
    </row>
    <row r="322" spans="1:12" x14ac:dyDescent="0.25">
      <c r="A322" s="11" t="s">
        <v>3</v>
      </c>
      <c r="B322" t="s">
        <v>36</v>
      </c>
      <c r="C322" t="s">
        <v>124</v>
      </c>
      <c r="D322" s="2">
        <f ca="1">_xlfn.DAYS(TODAY(),C322)/360</f>
        <v>1.4111111111111112</v>
      </c>
      <c r="E322" s="2" t="s">
        <v>190</v>
      </c>
      <c r="F322" t="s">
        <v>137</v>
      </c>
      <c r="G322" t="s">
        <v>151</v>
      </c>
      <c r="H322" t="s">
        <v>158</v>
      </c>
      <c r="I322" s="2">
        <f ca="1">_xlfn.DAYS(TODAY(),H322)/360</f>
        <v>40.980555555555554</v>
      </c>
      <c r="J322" s="2">
        <f>0.05*L322</f>
        <v>902.80000000000007</v>
      </c>
      <c r="K322" s="2"/>
      <c r="L322" s="3">
        <v>18056</v>
      </c>
    </row>
    <row r="323" spans="1:12" x14ac:dyDescent="0.25">
      <c r="A323" s="11" t="s">
        <v>3</v>
      </c>
      <c r="B323" t="s">
        <v>37</v>
      </c>
      <c r="C323" t="s">
        <v>120</v>
      </c>
      <c r="D323" s="2">
        <f ca="1">_xlfn.DAYS(TODAY(),C323)/360</f>
        <v>2.4249999999999998</v>
      </c>
      <c r="E323" s="2" t="s">
        <v>190</v>
      </c>
      <c r="F323" t="s">
        <v>138</v>
      </c>
      <c r="G323" t="s">
        <v>151</v>
      </c>
      <c r="H323" t="s">
        <v>164</v>
      </c>
      <c r="I323" s="2">
        <f ca="1">_xlfn.DAYS(TODAY(),H323)/360</f>
        <v>37.93611111111111</v>
      </c>
      <c r="J323" s="2">
        <f>0.05*L323</f>
        <v>1093.7</v>
      </c>
      <c r="K323" s="2"/>
      <c r="L323" s="3">
        <v>21874</v>
      </c>
    </row>
    <row r="324" spans="1:12" x14ac:dyDescent="0.25">
      <c r="A324" s="11" t="s">
        <v>3</v>
      </c>
      <c r="B324" t="s">
        <v>38</v>
      </c>
      <c r="C324" t="s">
        <v>126</v>
      </c>
      <c r="D324" s="2">
        <f ca="1">_xlfn.DAYS(TODAY(),C324)/360</f>
        <v>3.4388888888888891</v>
      </c>
      <c r="E324" s="2" t="s">
        <v>189</v>
      </c>
      <c r="F324" t="s">
        <v>137</v>
      </c>
      <c r="G324" t="s">
        <v>151</v>
      </c>
      <c r="H324" t="s">
        <v>177</v>
      </c>
      <c r="I324" s="2">
        <f ca="1">_xlfn.DAYS(TODAY(),H324)/360</f>
        <v>31.847222222222221</v>
      </c>
      <c r="J324" s="2">
        <f>0.05*L324</f>
        <v>1609.6000000000001</v>
      </c>
      <c r="K324" s="2"/>
      <c r="L324" s="3">
        <v>32192</v>
      </c>
    </row>
    <row r="325" spans="1:12" x14ac:dyDescent="0.25">
      <c r="A325" s="11" t="s">
        <v>3</v>
      </c>
      <c r="B325" t="s">
        <v>39</v>
      </c>
      <c r="C325" t="s">
        <v>126</v>
      </c>
      <c r="D325" s="2">
        <f ca="1">_xlfn.DAYS(TODAY(),C325)/360</f>
        <v>3.4388888888888891</v>
      </c>
      <c r="E325" s="2" t="s">
        <v>189</v>
      </c>
      <c r="F325" t="s">
        <v>140</v>
      </c>
      <c r="G325" t="s">
        <v>151</v>
      </c>
      <c r="H325" t="s">
        <v>170</v>
      </c>
      <c r="I325" s="2">
        <f ca="1">_xlfn.DAYS(TODAY(),H325)/360</f>
        <v>49.097222222222221</v>
      </c>
      <c r="J325" s="2">
        <f>0.05*L325</f>
        <v>2151.35</v>
      </c>
      <c r="K325" s="2"/>
      <c r="L325" s="3">
        <v>43027</v>
      </c>
    </row>
    <row r="326" spans="1:12" x14ac:dyDescent="0.25">
      <c r="A326" s="11" t="s">
        <v>3</v>
      </c>
      <c r="B326" t="s">
        <v>40</v>
      </c>
      <c r="C326" t="s">
        <v>123</v>
      </c>
      <c r="D326" s="2">
        <f ca="1">_xlfn.DAYS(TODAY(),C326)/360</f>
        <v>18.658333333333335</v>
      </c>
      <c r="E326" s="2" t="s">
        <v>190</v>
      </c>
      <c r="F326" t="s">
        <v>140</v>
      </c>
      <c r="G326" t="s">
        <v>151</v>
      </c>
      <c r="H326" t="s">
        <v>176</v>
      </c>
      <c r="I326" s="2">
        <f ca="1">_xlfn.DAYS(TODAY(),H326)/360</f>
        <v>52.138888888888886</v>
      </c>
      <c r="J326" s="2">
        <f>0.05*L326</f>
        <v>1187.1000000000001</v>
      </c>
      <c r="K326" s="2"/>
      <c r="L326" s="3">
        <v>23742</v>
      </c>
    </row>
    <row r="327" spans="1:12" x14ac:dyDescent="0.25">
      <c r="A327" s="11" t="s">
        <v>3</v>
      </c>
      <c r="B327" t="s">
        <v>41</v>
      </c>
      <c r="C327" t="s">
        <v>133</v>
      </c>
      <c r="D327" s="2">
        <f ca="1">_xlfn.DAYS(TODAY(),C327)/360</f>
        <v>16.630555555555556</v>
      </c>
      <c r="E327" s="2" t="s">
        <v>190</v>
      </c>
      <c r="F327" t="s">
        <v>138</v>
      </c>
      <c r="G327" t="s">
        <v>151</v>
      </c>
      <c r="H327" t="s">
        <v>178</v>
      </c>
      <c r="I327" s="2">
        <f ca="1">_xlfn.DAYS(TODAY(),H327)/360</f>
        <v>41.994444444444447</v>
      </c>
      <c r="J327" s="2">
        <f>0.05*L327</f>
        <v>1458.1000000000001</v>
      </c>
      <c r="K327" s="2"/>
      <c r="L327" s="3">
        <v>29162</v>
      </c>
    </row>
    <row r="328" spans="1:12" x14ac:dyDescent="0.25">
      <c r="A328" s="11" t="s">
        <v>3</v>
      </c>
      <c r="B328" t="s">
        <v>42</v>
      </c>
      <c r="C328" t="s">
        <v>117</v>
      </c>
      <c r="D328" s="2">
        <f ca="1">_xlfn.DAYS(TODAY(),C328)/360</f>
        <v>25.761111111111113</v>
      </c>
      <c r="E328" s="2" t="s">
        <v>190</v>
      </c>
      <c r="F328" t="s">
        <v>139</v>
      </c>
      <c r="G328" t="s">
        <v>151</v>
      </c>
      <c r="H328" t="s">
        <v>135</v>
      </c>
      <c r="I328" s="2">
        <f ca="1">_xlfn.DAYS(TODAY(),H328)/360</f>
        <v>21.702777777777779</v>
      </c>
      <c r="J328" s="2">
        <f>0.05*L328</f>
        <v>1288.1000000000001</v>
      </c>
      <c r="K328" s="2"/>
      <c r="L328" s="3">
        <v>25762</v>
      </c>
    </row>
    <row r="329" spans="1:12" x14ac:dyDescent="0.25">
      <c r="A329" s="11" t="s">
        <v>3</v>
      </c>
      <c r="B329" t="s">
        <v>43</v>
      </c>
      <c r="C329" t="s">
        <v>117</v>
      </c>
      <c r="D329" s="2">
        <f ca="1">_xlfn.DAYS(TODAY(),C329)/360</f>
        <v>25.761111111111113</v>
      </c>
      <c r="E329" s="2" t="s">
        <v>190</v>
      </c>
      <c r="F329" t="s">
        <v>138</v>
      </c>
      <c r="G329" t="s">
        <v>151</v>
      </c>
      <c r="H329" t="s">
        <v>165</v>
      </c>
      <c r="I329" s="2">
        <f ca="1">_xlfn.DAYS(TODAY(),H329)/360</f>
        <v>26.774999999999999</v>
      </c>
      <c r="J329" s="2">
        <f>0.05*L329</f>
        <v>1590.8500000000001</v>
      </c>
      <c r="K329" s="2"/>
      <c r="L329" s="3">
        <v>31817</v>
      </c>
    </row>
    <row r="330" spans="1:12" x14ac:dyDescent="0.25">
      <c r="A330" s="11" t="s">
        <v>3</v>
      </c>
      <c r="B330" t="s">
        <v>44</v>
      </c>
      <c r="C330" t="s">
        <v>133</v>
      </c>
      <c r="D330" s="2">
        <f ca="1">_xlfn.DAYS(TODAY(),C330)/360</f>
        <v>16.630555555555556</v>
      </c>
      <c r="E330" s="2" t="s">
        <v>189</v>
      </c>
      <c r="F330" t="s">
        <v>140</v>
      </c>
      <c r="G330" t="s">
        <v>151</v>
      </c>
      <c r="H330" t="s">
        <v>170</v>
      </c>
      <c r="I330" s="2">
        <f ca="1">_xlfn.DAYS(TODAY(),H330)/360</f>
        <v>49.097222222222221</v>
      </c>
      <c r="J330" s="2">
        <f>0.05*L330</f>
        <v>2214.15</v>
      </c>
      <c r="K330" s="2"/>
      <c r="L330" s="3">
        <v>44283</v>
      </c>
    </row>
    <row r="331" spans="1:12" x14ac:dyDescent="0.25">
      <c r="A331" s="11" t="s">
        <v>3</v>
      </c>
      <c r="B331" t="s">
        <v>45</v>
      </c>
      <c r="C331" t="s">
        <v>115</v>
      </c>
      <c r="D331" s="2">
        <f ca="1">_xlfn.DAYS(TODAY(),C331)/360</f>
        <v>20.68888888888889</v>
      </c>
      <c r="E331" s="2" t="s">
        <v>190</v>
      </c>
      <c r="F331" t="s">
        <v>140</v>
      </c>
      <c r="G331" t="s">
        <v>151</v>
      </c>
      <c r="H331" t="s">
        <v>132</v>
      </c>
      <c r="I331" s="2">
        <f ca="1">_xlfn.DAYS(TODAY(),H331)/360</f>
        <v>24.747222222222224</v>
      </c>
      <c r="J331" s="2">
        <f>0.05*L331</f>
        <v>1561.4</v>
      </c>
      <c r="K331" s="2"/>
      <c r="L331" s="3">
        <v>31228</v>
      </c>
    </row>
    <row r="332" spans="1:12" x14ac:dyDescent="0.25">
      <c r="A332" s="11" t="s">
        <v>3</v>
      </c>
      <c r="B332" t="s">
        <v>46</v>
      </c>
      <c r="C332" t="s">
        <v>135</v>
      </c>
      <c r="D332" s="2">
        <f ca="1">_xlfn.DAYS(TODAY(),C332)/360</f>
        <v>21.702777777777779</v>
      </c>
      <c r="E332" s="2" t="s">
        <v>190</v>
      </c>
      <c r="F332" t="s">
        <v>137</v>
      </c>
      <c r="G332" t="s">
        <v>151</v>
      </c>
      <c r="H332" t="s">
        <v>175</v>
      </c>
      <c r="I332" s="2">
        <f ca="1">_xlfn.DAYS(TODAY(),H332)/360</f>
        <v>54.169444444444444</v>
      </c>
      <c r="J332" s="2">
        <f>0.05*L332</f>
        <v>1693.5</v>
      </c>
      <c r="K332" s="2"/>
      <c r="L332" s="3">
        <v>33870</v>
      </c>
    </row>
    <row r="333" spans="1:12" x14ac:dyDescent="0.25">
      <c r="A333" s="11" t="s">
        <v>3</v>
      </c>
      <c r="B333" t="s">
        <v>47</v>
      </c>
      <c r="C333" t="s">
        <v>115</v>
      </c>
      <c r="D333" s="2">
        <f ca="1">_xlfn.DAYS(TODAY(),C333)/360</f>
        <v>20.68888888888889</v>
      </c>
      <c r="E333" s="2" t="s">
        <v>190</v>
      </c>
      <c r="F333" t="s">
        <v>137</v>
      </c>
      <c r="G333" t="s">
        <v>147</v>
      </c>
      <c r="H333" t="s">
        <v>158</v>
      </c>
      <c r="I333" s="2">
        <f ca="1">_xlfn.DAYS(TODAY(),H333)/360</f>
        <v>40.980555555555554</v>
      </c>
      <c r="J333" s="2">
        <f>0.05*L333</f>
        <v>1981.15</v>
      </c>
      <c r="K333" s="2"/>
      <c r="L333" s="3">
        <v>39623</v>
      </c>
    </row>
    <row r="334" spans="1:12" x14ac:dyDescent="0.25">
      <c r="A334" s="11" t="s">
        <v>3</v>
      </c>
      <c r="B334" t="s">
        <v>48</v>
      </c>
      <c r="C334" t="s">
        <v>126</v>
      </c>
      <c r="D334" s="2">
        <f ca="1">_xlfn.DAYS(TODAY(),C334)/360</f>
        <v>3.4388888888888891</v>
      </c>
      <c r="E334" s="2" t="s">
        <v>190</v>
      </c>
      <c r="F334" t="s">
        <v>138</v>
      </c>
      <c r="G334" t="s">
        <v>147</v>
      </c>
      <c r="H334" t="s">
        <v>161</v>
      </c>
      <c r="I334" s="2">
        <f ca="1">_xlfn.DAYS(TODAY(),H334)/360</f>
        <v>29.819444444444443</v>
      </c>
      <c r="J334" s="2">
        <f>0.05*L334</f>
        <v>2089.3000000000002</v>
      </c>
      <c r="K334" s="2"/>
      <c r="L334" s="3">
        <v>41786</v>
      </c>
    </row>
    <row r="335" spans="1:12" x14ac:dyDescent="0.25">
      <c r="A335" s="11" t="s">
        <v>3</v>
      </c>
      <c r="B335" t="s">
        <v>49</v>
      </c>
      <c r="C335" t="s">
        <v>124</v>
      </c>
      <c r="D335" s="2">
        <f ca="1">_xlfn.DAYS(TODAY(),C335)/360</f>
        <v>1.4111111111111112</v>
      </c>
      <c r="E335" s="2" t="s">
        <v>189</v>
      </c>
      <c r="F335" t="s">
        <v>139</v>
      </c>
      <c r="G335" t="s">
        <v>147</v>
      </c>
      <c r="H335" t="s">
        <v>169</v>
      </c>
      <c r="I335" s="2">
        <f ca="1">_xlfn.DAYS(TODAY(),H335)/360</f>
        <v>46.052777777777777</v>
      </c>
      <c r="J335" s="2">
        <f>0.05*L335</f>
        <v>2168.2000000000003</v>
      </c>
      <c r="K335" s="2"/>
      <c r="L335" s="3">
        <v>43364</v>
      </c>
    </row>
    <row r="336" spans="1:12" x14ac:dyDescent="0.25">
      <c r="A336" s="11" t="s">
        <v>3</v>
      </c>
      <c r="B336" t="s">
        <v>50</v>
      </c>
      <c r="C336" t="s">
        <v>123</v>
      </c>
      <c r="D336" s="2">
        <f ca="1">_xlfn.DAYS(TODAY(),C336)/360</f>
        <v>18.658333333333335</v>
      </c>
      <c r="E336" s="2" t="s">
        <v>190</v>
      </c>
      <c r="F336" t="s">
        <v>140</v>
      </c>
      <c r="G336" t="s">
        <v>147</v>
      </c>
      <c r="H336" t="s">
        <v>159</v>
      </c>
      <c r="I336" s="2">
        <f ca="1">_xlfn.DAYS(TODAY(),H336)/360</f>
        <v>44.022222222222226</v>
      </c>
      <c r="J336" s="2">
        <f>0.05*L336</f>
        <v>1113.3</v>
      </c>
      <c r="K336" s="2"/>
      <c r="L336" s="3">
        <v>22266</v>
      </c>
    </row>
    <row r="337" spans="1:12" x14ac:dyDescent="0.25">
      <c r="A337" s="11" t="s">
        <v>3</v>
      </c>
      <c r="B337" t="s">
        <v>51</v>
      </c>
      <c r="C337" t="s">
        <v>120</v>
      </c>
      <c r="D337" s="2">
        <f ca="1">_xlfn.DAYS(TODAY(),C337)/360</f>
        <v>2.4249999999999998</v>
      </c>
      <c r="E337" s="2" t="s">
        <v>189</v>
      </c>
      <c r="F337" t="s">
        <v>137</v>
      </c>
      <c r="G337" t="s">
        <v>147</v>
      </c>
      <c r="H337" t="s">
        <v>175</v>
      </c>
      <c r="I337" s="2">
        <f ca="1">_xlfn.DAYS(TODAY(),H337)/360</f>
        <v>54.169444444444444</v>
      </c>
      <c r="J337" s="2">
        <f>0.05*L337</f>
        <v>1769.1000000000001</v>
      </c>
      <c r="K337" s="2"/>
      <c r="L337" s="3">
        <v>35382</v>
      </c>
    </row>
    <row r="338" spans="1:12" x14ac:dyDescent="0.25">
      <c r="A338" s="11" t="s">
        <v>3</v>
      </c>
      <c r="B338" t="s">
        <v>52</v>
      </c>
      <c r="C338" t="s">
        <v>115</v>
      </c>
      <c r="D338" s="2">
        <f ca="1">_xlfn.DAYS(TODAY(),C338)/360</f>
        <v>20.68888888888889</v>
      </c>
      <c r="E338" s="2" t="s">
        <v>189</v>
      </c>
      <c r="F338" t="s">
        <v>138</v>
      </c>
      <c r="G338" t="s">
        <v>147</v>
      </c>
      <c r="H338" t="s">
        <v>123</v>
      </c>
      <c r="I338" s="2">
        <f ca="1">_xlfn.DAYS(TODAY(),H338)/360</f>
        <v>18.658333333333335</v>
      </c>
      <c r="J338" s="2">
        <f>0.05*L338</f>
        <v>975.15000000000009</v>
      </c>
      <c r="K338" s="2"/>
      <c r="L338" s="3">
        <v>19503</v>
      </c>
    </row>
    <row r="339" spans="1:12" x14ac:dyDescent="0.25">
      <c r="A339" s="11" t="s">
        <v>3</v>
      </c>
      <c r="B339" t="s">
        <v>53</v>
      </c>
      <c r="C339" t="s">
        <v>134</v>
      </c>
      <c r="D339" s="2">
        <f ca="1">_xlfn.DAYS(TODAY(),C339)/360</f>
        <v>0.3972222222222222</v>
      </c>
      <c r="E339" s="2" t="s">
        <v>190</v>
      </c>
      <c r="F339" t="s">
        <v>137</v>
      </c>
      <c r="G339" t="s">
        <v>147</v>
      </c>
      <c r="H339" t="s">
        <v>160</v>
      </c>
      <c r="I339" s="2">
        <f ca="1">_xlfn.DAYS(TODAY(),H339)/360</f>
        <v>33.87777777777778</v>
      </c>
      <c r="J339" s="2">
        <f>0.05*L339</f>
        <v>977</v>
      </c>
      <c r="K339" s="2"/>
      <c r="L339" s="3">
        <v>19540</v>
      </c>
    </row>
    <row r="340" spans="1:12" x14ac:dyDescent="0.25">
      <c r="A340" s="11" t="s">
        <v>3</v>
      </c>
      <c r="B340" t="s">
        <v>54</v>
      </c>
      <c r="C340" t="s">
        <v>130</v>
      </c>
      <c r="D340" s="2">
        <f ca="1">_xlfn.DAYS(TODAY(),C340)/360</f>
        <v>8.5138888888888893</v>
      </c>
      <c r="E340" s="2" t="s">
        <v>190</v>
      </c>
      <c r="F340" t="s">
        <v>137</v>
      </c>
      <c r="G340" t="s">
        <v>147</v>
      </c>
      <c r="H340" t="s">
        <v>181</v>
      </c>
      <c r="I340" s="2">
        <f ca="1">_xlfn.DAYS(TODAY(),H340)/360</f>
        <v>30.833333333333332</v>
      </c>
      <c r="J340" s="2">
        <f>0.05*L340</f>
        <v>1339.65</v>
      </c>
      <c r="K340" s="2"/>
      <c r="L340" s="3">
        <v>26793</v>
      </c>
    </row>
    <row r="341" spans="1:12" x14ac:dyDescent="0.25">
      <c r="A341" s="11" t="s">
        <v>3</v>
      </c>
      <c r="B341" t="s">
        <v>55</v>
      </c>
      <c r="C341" t="s">
        <v>115</v>
      </c>
      <c r="D341" s="2">
        <f ca="1">_xlfn.DAYS(TODAY(),C341)/360</f>
        <v>20.68888888888889</v>
      </c>
      <c r="E341" s="2" t="s">
        <v>189</v>
      </c>
      <c r="F341" t="s">
        <v>138</v>
      </c>
      <c r="G341" t="s">
        <v>147</v>
      </c>
      <c r="H341" t="s">
        <v>162</v>
      </c>
      <c r="I341" s="2">
        <f ca="1">_xlfn.DAYS(TODAY(),H341)/360</f>
        <v>35.905555555555559</v>
      </c>
      <c r="J341" s="2">
        <f>0.05*L341</f>
        <v>2246</v>
      </c>
      <c r="K341" s="2"/>
      <c r="L341" s="3">
        <v>44920</v>
      </c>
    </row>
    <row r="342" spans="1:12" x14ac:dyDescent="0.25">
      <c r="A342" s="11" t="s">
        <v>3</v>
      </c>
      <c r="B342" t="s">
        <v>56</v>
      </c>
      <c r="C342" t="s">
        <v>114</v>
      </c>
      <c r="D342" s="2">
        <f ca="1">_xlfn.DAYS(TODAY(),C342)/360</f>
        <v>22.716666666666665</v>
      </c>
      <c r="E342" s="2" t="s">
        <v>189</v>
      </c>
      <c r="F342" t="s">
        <v>139</v>
      </c>
      <c r="G342" t="s">
        <v>145</v>
      </c>
      <c r="H342" t="s">
        <v>174</v>
      </c>
      <c r="I342" s="2">
        <f ca="1">_xlfn.DAYS(TODAY(),H342)/360</f>
        <v>53.155555555555559</v>
      </c>
      <c r="J342" s="2">
        <f>0.05*L342</f>
        <v>1928.3500000000001</v>
      </c>
      <c r="K342" s="2"/>
      <c r="L342" s="3">
        <v>38567</v>
      </c>
    </row>
    <row r="343" spans="1:12" x14ac:dyDescent="0.25">
      <c r="A343" s="11" t="s">
        <v>3</v>
      </c>
      <c r="B343" t="s">
        <v>57</v>
      </c>
      <c r="C343" t="s">
        <v>118</v>
      </c>
      <c r="D343" s="2">
        <f ca="1">_xlfn.DAYS(TODAY(),C343)/360</f>
        <v>13.58611111111111</v>
      </c>
      <c r="E343" s="2" t="s">
        <v>189</v>
      </c>
      <c r="F343" t="s">
        <v>139</v>
      </c>
      <c r="G343" t="s">
        <v>145</v>
      </c>
      <c r="H343" t="s">
        <v>172</v>
      </c>
      <c r="I343" s="2">
        <f ca="1">_xlfn.DAYS(TODAY(),H343)/360</f>
        <v>39.963888888888889</v>
      </c>
      <c r="J343" s="2">
        <f>0.05*L343</f>
        <v>1275.3500000000001</v>
      </c>
      <c r="K343" s="2"/>
      <c r="L343" s="3">
        <v>25507</v>
      </c>
    </row>
    <row r="344" spans="1:12" x14ac:dyDescent="0.25">
      <c r="A344" s="11" t="s">
        <v>3</v>
      </c>
      <c r="B344" t="s">
        <v>58</v>
      </c>
      <c r="C344" t="s">
        <v>121</v>
      </c>
      <c r="D344" s="2">
        <f ca="1">_xlfn.DAYS(TODAY(),C344)/360</f>
        <v>11.555555555555555</v>
      </c>
      <c r="E344" s="2" t="s">
        <v>190</v>
      </c>
      <c r="F344" t="s">
        <v>137</v>
      </c>
      <c r="G344" t="s">
        <v>145</v>
      </c>
      <c r="H344" t="s">
        <v>175</v>
      </c>
      <c r="I344" s="2">
        <f ca="1">_xlfn.DAYS(TODAY(),H344)/360</f>
        <v>54.169444444444444</v>
      </c>
      <c r="J344" s="2">
        <f>0.05*L344</f>
        <v>1153.8500000000001</v>
      </c>
      <c r="K344" s="2"/>
      <c r="L344" s="3">
        <v>23077</v>
      </c>
    </row>
    <row r="345" spans="1:12" x14ac:dyDescent="0.25">
      <c r="A345" s="11" t="s">
        <v>3</v>
      </c>
      <c r="B345" t="s">
        <v>59</v>
      </c>
      <c r="C345" t="s">
        <v>123</v>
      </c>
      <c r="D345" s="2">
        <f ca="1">_xlfn.DAYS(TODAY(),C345)/360</f>
        <v>18.658333333333335</v>
      </c>
      <c r="E345" s="2" t="s">
        <v>190</v>
      </c>
      <c r="F345" t="s">
        <v>138</v>
      </c>
      <c r="G345" t="s">
        <v>145</v>
      </c>
      <c r="H345" t="s">
        <v>162</v>
      </c>
      <c r="I345" s="2">
        <f ca="1">_xlfn.DAYS(TODAY(),H345)/360</f>
        <v>35.905555555555559</v>
      </c>
      <c r="J345" s="2">
        <f>0.05*L345</f>
        <v>1095.05</v>
      </c>
      <c r="K345" s="2"/>
      <c r="L345" s="3">
        <v>21901</v>
      </c>
    </row>
    <row r="346" spans="1:12" x14ac:dyDescent="0.25">
      <c r="A346" s="11" t="s">
        <v>3</v>
      </c>
      <c r="B346" t="s">
        <v>60</v>
      </c>
      <c r="C346" t="s">
        <v>127</v>
      </c>
      <c r="D346" s="2">
        <f ca="1">_xlfn.DAYS(TODAY(),C346)/360</f>
        <v>17.644444444444446</v>
      </c>
      <c r="E346" s="2" t="s">
        <v>190</v>
      </c>
      <c r="F346" t="s">
        <v>138</v>
      </c>
      <c r="G346" t="s">
        <v>145</v>
      </c>
      <c r="H346" t="s">
        <v>159</v>
      </c>
      <c r="I346" s="2">
        <f ca="1">_xlfn.DAYS(TODAY(),H346)/360</f>
        <v>44.022222222222226</v>
      </c>
      <c r="J346" s="2">
        <f>0.05*L346</f>
        <v>1328.8500000000001</v>
      </c>
      <c r="K346" s="2"/>
      <c r="L346" s="3">
        <v>26577</v>
      </c>
    </row>
    <row r="347" spans="1:12" x14ac:dyDescent="0.25">
      <c r="A347" s="11" t="s">
        <v>3</v>
      </c>
      <c r="B347" t="s">
        <v>61</v>
      </c>
      <c r="C347" t="s">
        <v>119</v>
      </c>
      <c r="D347" s="2">
        <f ca="1">_xlfn.DAYS(TODAY(),C347)/360</f>
        <v>5.4694444444444441</v>
      </c>
      <c r="E347" s="2" t="s">
        <v>190</v>
      </c>
      <c r="F347" t="s">
        <v>139</v>
      </c>
      <c r="G347" t="s">
        <v>145</v>
      </c>
      <c r="H347" t="s">
        <v>122</v>
      </c>
      <c r="I347" s="2">
        <f ca="1">_xlfn.DAYS(TODAY(),H347)/360</f>
        <v>19.672222222222221</v>
      </c>
      <c r="J347" s="2">
        <f>0.05*L347</f>
        <v>1465.6000000000001</v>
      </c>
      <c r="K347" s="2"/>
      <c r="L347" s="3">
        <v>29312</v>
      </c>
    </row>
    <row r="348" spans="1:12" x14ac:dyDescent="0.25">
      <c r="A348" s="11" t="s">
        <v>3</v>
      </c>
      <c r="B348" t="s">
        <v>62</v>
      </c>
      <c r="C348" t="s">
        <v>118</v>
      </c>
      <c r="D348" s="2">
        <f ca="1">_xlfn.DAYS(TODAY(),C348)/360</f>
        <v>13.58611111111111</v>
      </c>
      <c r="E348" s="2" t="s">
        <v>189</v>
      </c>
      <c r="F348" t="s">
        <v>139</v>
      </c>
      <c r="G348" t="s">
        <v>145</v>
      </c>
      <c r="H348" t="s">
        <v>154</v>
      </c>
      <c r="I348" s="2">
        <f ca="1">_xlfn.DAYS(TODAY(),H348)/360</f>
        <v>34.891666666666666</v>
      </c>
      <c r="J348" s="2">
        <f>0.05*L348</f>
        <v>1951.15</v>
      </c>
      <c r="K348" s="2"/>
      <c r="L348" s="3">
        <v>39023</v>
      </c>
    </row>
    <row r="349" spans="1:12" x14ac:dyDescent="0.25">
      <c r="A349" s="11" t="s">
        <v>3</v>
      </c>
      <c r="B349" t="s">
        <v>63</v>
      </c>
      <c r="C349" t="s">
        <v>123</v>
      </c>
      <c r="D349" s="2">
        <f ca="1">_xlfn.DAYS(TODAY(),C349)/360</f>
        <v>18.658333333333335</v>
      </c>
      <c r="E349" s="2" t="s">
        <v>190</v>
      </c>
      <c r="F349" t="s">
        <v>137</v>
      </c>
      <c r="G349" t="s">
        <v>145</v>
      </c>
      <c r="H349" t="s">
        <v>176</v>
      </c>
      <c r="I349" s="2">
        <f ca="1">_xlfn.DAYS(TODAY(),H349)/360</f>
        <v>52.138888888888886</v>
      </c>
      <c r="J349" s="2">
        <f>0.05*L349</f>
        <v>1030.3500000000001</v>
      </c>
      <c r="K349" s="2"/>
      <c r="L349" s="3">
        <v>20607</v>
      </c>
    </row>
    <row r="350" spans="1:12" x14ac:dyDescent="0.25">
      <c r="A350" s="11" t="s">
        <v>3</v>
      </c>
      <c r="B350" t="s">
        <v>64</v>
      </c>
      <c r="C350" t="s">
        <v>119</v>
      </c>
      <c r="D350" s="2">
        <f ca="1">_xlfn.DAYS(TODAY(),C350)/360</f>
        <v>5.4694444444444441</v>
      </c>
      <c r="E350" s="2" t="s">
        <v>189</v>
      </c>
      <c r="F350" t="s">
        <v>140</v>
      </c>
      <c r="G350" t="s">
        <v>145</v>
      </c>
      <c r="H350" t="s">
        <v>158</v>
      </c>
      <c r="I350" s="2">
        <f ca="1">_xlfn.DAYS(TODAY(),H350)/360</f>
        <v>40.980555555555554</v>
      </c>
      <c r="J350" s="2">
        <f>0.05*L350</f>
        <v>2151.5</v>
      </c>
      <c r="K350" s="2"/>
      <c r="L350" s="3">
        <v>43030</v>
      </c>
    </row>
    <row r="351" spans="1:12" x14ac:dyDescent="0.25">
      <c r="A351" s="11" t="s">
        <v>3</v>
      </c>
      <c r="B351" t="s">
        <v>65</v>
      </c>
      <c r="C351" t="s">
        <v>116</v>
      </c>
      <c r="D351" s="2">
        <f ca="1">_xlfn.DAYS(TODAY(),C351)/360</f>
        <v>6.4833333333333334</v>
      </c>
      <c r="E351" s="2" t="s">
        <v>190</v>
      </c>
      <c r="F351" t="s">
        <v>137</v>
      </c>
      <c r="G351" t="s">
        <v>145</v>
      </c>
      <c r="H351" t="s">
        <v>112</v>
      </c>
      <c r="I351" s="2">
        <f ca="1">_xlfn.DAYS(TODAY(),H351)/360</f>
        <v>23.730555555555554</v>
      </c>
      <c r="J351" s="2">
        <f>0.05*L351</f>
        <v>1933.8000000000002</v>
      </c>
      <c r="K351" s="2"/>
      <c r="L351" s="3">
        <v>38676</v>
      </c>
    </row>
    <row r="352" spans="1:12" x14ac:dyDescent="0.25">
      <c r="A352" s="11" t="s">
        <v>3</v>
      </c>
      <c r="B352" t="s">
        <v>66</v>
      </c>
      <c r="C352" t="s">
        <v>128</v>
      </c>
      <c r="D352" s="2">
        <f ca="1">_xlfn.DAYS(TODAY(),C352)/360</f>
        <v>12.572222222222223</v>
      </c>
      <c r="E352" s="2" t="s">
        <v>190</v>
      </c>
      <c r="F352" t="s">
        <v>139</v>
      </c>
      <c r="G352" t="s">
        <v>145</v>
      </c>
      <c r="H352" t="s">
        <v>170</v>
      </c>
      <c r="I352" s="2">
        <f ca="1">_xlfn.DAYS(TODAY(),H352)/360</f>
        <v>49.097222222222221</v>
      </c>
      <c r="J352" s="2">
        <f>0.05*L352</f>
        <v>1450.9</v>
      </c>
      <c r="K352" s="2"/>
      <c r="L352" s="3">
        <v>29018</v>
      </c>
    </row>
    <row r="353" spans="1:12" x14ac:dyDescent="0.25">
      <c r="A353" s="11" t="s">
        <v>3</v>
      </c>
      <c r="B353" t="s">
        <v>67</v>
      </c>
      <c r="C353" t="s">
        <v>127</v>
      </c>
      <c r="D353" s="2">
        <f ca="1">_xlfn.DAYS(TODAY(),C353)/360</f>
        <v>17.644444444444446</v>
      </c>
      <c r="E353" s="2" t="s">
        <v>190</v>
      </c>
      <c r="F353" t="s">
        <v>138</v>
      </c>
      <c r="G353" t="s">
        <v>145</v>
      </c>
      <c r="H353" t="s">
        <v>165</v>
      </c>
      <c r="I353" s="2">
        <f ca="1">_xlfn.DAYS(TODAY(),H353)/360</f>
        <v>26.774999999999999</v>
      </c>
      <c r="J353" s="2">
        <f>0.05*L353</f>
        <v>2027.5500000000002</v>
      </c>
      <c r="K353" s="2"/>
      <c r="L353" s="3">
        <v>40551</v>
      </c>
    </row>
    <row r="354" spans="1:12" x14ac:dyDescent="0.25">
      <c r="A354" s="11" t="s">
        <v>3</v>
      </c>
      <c r="B354" t="s">
        <v>68</v>
      </c>
      <c r="C354" t="s">
        <v>136</v>
      </c>
      <c r="D354" s="2">
        <f ca="1">_xlfn.DAYS(TODAY(),C354)/360</f>
        <v>7.4972222222222218</v>
      </c>
      <c r="E354" s="2" t="s">
        <v>190</v>
      </c>
      <c r="F354" t="s">
        <v>138</v>
      </c>
      <c r="G354" t="s">
        <v>145</v>
      </c>
      <c r="H354" t="s">
        <v>180</v>
      </c>
      <c r="I354" s="2">
        <f ca="1">_xlfn.DAYS(TODAY(),H354)/360</f>
        <v>48.080555555555556</v>
      </c>
      <c r="J354" s="2">
        <f>0.05*L354</f>
        <v>1713.5500000000002</v>
      </c>
      <c r="K354" s="2"/>
      <c r="L354" s="3">
        <v>34271</v>
      </c>
    </row>
    <row r="355" spans="1:12" x14ac:dyDescent="0.25">
      <c r="A355" s="11" t="s">
        <v>3</v>
      </c>
      <c r="B355" t="s">
        <v>69</v>
      </c>
      <c r="C355" t="s">
        <v>128</v>
      </c>
      <c r="D355" s="2">
        <f ca="1">_xlfn.DAYS(TODAY(),C355)/360</f>
        <v>12.572222222222223</v>
      </c>
      <c r="E355" s="2" t="s">
        <v>190</v>
      </c>
      <c r="F355" t="s">
        <v>137</v>
      </c>
      <c r="G355" t="s">
        <v>145</v>
      </c>
      <c r="H355" t="s">
        <v>166</v>
      </c>
      <c r="I355" s="2">
        <f ca="1">_xlfn.DAYS(TODAY(),H355)/360</f>
        <v>27.788888888888888</v>
      </c>
      <c r="J355" s="2">
        <f>0.05*L355</f>
        <v>2247.8000000000002</v>
      </c>
      <c r="K355" s="2"/>
      <c r="L355" s="3">
        <v>44956</v>
      </c>
    </row>
    <row r="356" spans="1:12" x14ac:dyDescent="0.25">
      <c r="A356" s="11" t="s">
        <v>3</v>
      </c>
      <c r="B356" t="s">
        <v>70</v>
      </c>
      <c r="C356" t="s">
        <v>113</v>
      </c>
      <c r="D356" s="2">
        <f ca="1">_xlfn.DAYS(TODAY(),C356)/360</f>
        <v>4.4555555555555557</v>
      </c>
      <c r="E356" s="2" t="s">
        <v>190</v>
      </c>
      <c r="F356" t="s">
        <v>138</v>
      </c>
      <c r="G356" t="s">
        <v>143</v>
      </c>
      <c r="H356" t="s">
        <v>173</v>
      </c>
      <c r="I356" s="2">
        <f ca="1">_xlfn.DAYS(TODAY(),H356)/360</f>
        <v>51.125</v>
      </c>
      <c r="J356" s="2">
        <f>0.05*L356</f>
        <v>1553.9</v>
      </c>
      <c r="K356" s="2"/>
      <c r="L356" s="3">
        <v>31078</v>
      </c>
    </row>
    <row r="357" spans="1:12" x14ac:dyDescent="0.25">
      <c r="A357" s="11" t="s">
        <v>3</v>
      </c>
      <c r="B357" t="s">
        <v>71</v>
      </c>
      <c r="C357" t="s">
        <v>119</v>
      </c>
      <c r="D357" s="2">
        <f ca="1">_xlfn.DAYS(TODAY(),C357)/360</f>
        <v>5.4694444444444441</v>
      </c>
      <c r="E357" s="2" t="s">
        <v>189</v>
      </c>
      <c r="F357" t="s">
        <v>138</v>
      </c>
      <c r="G357" t="s">
        <v>143</v>
      </c>
      <c r="H357" t="s">
        <v>175</v>
      </c>
      <c r="I357" s="2">
        <f ca="1">_xlfn.DAYS(TODAY(),H357)/360</f>
        <v>54.169444444444444</v>
      </c>
      <c r="J357" s="2">
        <f>0.05*L357</f>
        <v>1563.65</v>
      </c>
      <c r="K357" s="2"/>
      <c r="L357" s="3">
        <v>31273</v>
      </c>
    </row>
    <row r="358" spans="1:12" x14ac:dyDescent="0.25">
      <c r="A358" s="11" t="s">
        <v>3</v>
      </c>
      <c r="B358" t="s">
        <v>72</v>
      </c>
      <c r="C358" t="s">
        <v>112</v>
      </c>
      <c r="D358" s="2">
        <f ca="1">_xlfn.DAYS(TODAY(),C358)/360</f>
        <v>23.730555555555554</v>
      </c>
      <c r="E358" s="2" t="s">
        <v>189</v>
      </c>
      <c r="F358" t="s">
        <v>137</v>
      </c>
      <c r="G358" t="s">
        <v>143</v>
      </c>
      <c r="H358" t="s">
        <v>114</v>
      </c>
      <c r="I358" s="2">
        <f ca="1">_xlfn.DAYS(TODAY(),H358)/360</f>
        <v>22.716666666666665</v>
      </c>
      <c r="J358" s="2">
        <f>0.05*L358</f>
        <v>1021.2</v>
      </c>
      <c r="K358" s="2"/>
      <c r="L358" s="3">
        <v>20424</v>
      </c>
    </row>
    <row r="359" spans="1:12" x14ac:dyDescent="0.25">
      <c r="A359" s="11" t="s">
        <v>3</v>
      </c>
      <c r="B359" t="s">
        <v>73</v>
      </c>
      <c r="C359" t="s">
        <v>128</v>
      </c>
      <c r="D359" s="2">
        <f ca="1">_xlfn.DAYS(TODAY(),C359)/360</f>
        <v>12.572222222222223</v>
      </c>
      <c r="E359" s="2" t="s">
        <v>189</v>
      </c>
      <c r="F359" t="s">
        <v>140</v>
      </c>
      <c r="G359" t="s">
        <v>143</v>
      </c>
      <c r="H359" t="s">
        <v>174</v>
      </c>
      <c r="I359" s="2">
        <f ca="1">_xlfn.DAYS(TODAY(),H359)/360</f>
        <v>53.155555555555559</v>
      </c>
      <c r="J359" s="2">
        <f>0.05*L359</f>
        <v>1820.65</v>
      </c>
      <c r="K359" s="2"/>
      <c r="L359" s="3">
        <v>36413</v>
      </c>
    </row>
    <row r="360" spans="1:12" x14ac:dyDescent="0.25">
      <c r="A360" s="11" t="s">
        <v>3</v>
      </c>
      <c r="B360" t="s">
        <v>74</v>
      </c>
      <c r="C360" t="s">
        <v>115</v>
      </c>
      <c r="D360" s="2">
        <f ca="1">_xlfn.DAYS(TODAY(),C360)/360</f>
        <v>20.68888888888889</v>
      </c>
      <c r="E360" s="2" t="s">
        <v>190</v>
      </c>
      <c r="F360" t="s">
        <v>137</v>
      </c>
      <c r="G360" t="s">
        <v>143</v>
      </c>
      <c r="H360" t="s">
        <v>132</v>
      </c>
      <c r="I360" s="2">
        <f ca="1">_xlfn.DAYS(TODAY(),H360)/360</f>
        <v>24.747222222222224</v>
      </c>
      <c r="J360" s="2">
        <f>0.05*L360</f>
        <v>2173</v>
      </c>
      <c r="K360" s="2"/>
      <c r="L360" s="3">
        <v>43460</v>
      </c>
    </row>
    <row r="361" spans="1:12" x14ac:dyDescent="0.25">
      <c r="A361" s="11" t="s">
        <v>3</v>
      </c>
      <c r="B361" t="s">
        <v>75</v>
      </c>
      <c r="C361" t="s">
        <v>120</v>
      </c>
      <c r="D361" s="2">
        <f ca="1">_xlfn.DAYS(TODAY(),C361)/360</f>
        <v>2.4249999999999998</v>
      </c>
      <c r="E361" s="2" t="s">
        <v>190</v>
      </c>
      <c r="F361" t="s">
        <v>137</v>
      </c>
      <c r="G361" t="s">
        <v>143</v>
      </c>
      <c r="H361" t="s">
        <v>169</v>
      </c>
      <c r="I361" s="2">
        <f ca="1">_xlfn.DAYS(TODAY(),H361)/360</f>
        <v>46.052777777777777</v>
      </c>
      <c r="J361" s="2">
        <f>0.05*L361</f>
        <v>1217.3</v>
      </c>
      <c r="K361" s="2"/>
      <c r="L361" s="3">
        <v>24346</v>
      </c>
    </row>
    <row r="362" spans="1:12" x14ac:dyDescent="0.25">
      <c r="A362" s="11" t="s">
        <v>3</v>
      </c>
      <c r="B362" t="s">
        <v>76</v>
      </c>
      <c r="C362" t="s">
        <v>132</v>
      </c>
      <c r="D362" s="2">
        <f ca="1">_xlfn.DAYS(TODAY(),C362)/360</f>
        <v>24.747222222222224</v>
      </c>
      <c r="E362" s="2" t="s">
        <v>189</v>
      </c>
      <c r="F362" t="s">
        <v>139</v>
      </c>
      <c r="G362" t="s">
        <v>143</v>
      </c>
      <c r="H362" t="s">
        <v>115</v>
      </c>
      <c r="I362" s="2">
        <f ca="1">_xlfn.DAYS(TODAY(),H362)/360</f>
        <v>20.68888888888889</v>
      </c>
      <c r="J362" s="2">
        <f>0.05*L362</f>
        <v>1186.6500000000001</v>
      </c>
      <c r="K362" s="2"/>
      <c r="L362" s="3">
        <v>23733</v>
      </c>
    </row>
    <row r="363" spans="1:12" x14ac:dyDescent="0.25">
      <c r="A363" s="11" t="s">
        <v>3</v>
      </c>
      <c r="B363" t="s">
        <v>77</v>
      </c>
      <c r="C363" t="s">
        <v>133</v>
      </c>
      <c r="D363" s="2">
        <f ca="1">_xlfn.DAYS(TODAY(),C363)/360</f>
        <v>16.630555555555556</v>
      </c>
      <c r="E363" s="2" t="s">
        <v>189</v>
      </c>
      <c r="F363" t="s">
        <v>137</v>
      </c>
      <c r="G363" t="s">
        <v>143</v>
      </c>
      <c r="H363" t="s">
        <v>177</v>
      </c>
      <c r="I363" s="2">
        <f ca="1">_xlfn.DAYS(TODAY(),H363)/360</f>
        <v>31.847222222222221</v>
      </c>
      <c r="J363" s="2">
        <f>0.05*L363</f>
        <v>1037.5</v>
      </c>
      <c r="K363" s="2"/>
      <c r="L363" s="3">
        <v>20750</v>
      </c>
    </row>
    <row r="364" spans="1:12" x14ac:dyDescent="0.25">
      <c r="A364" s="11" t="s">
        <v>3</v>
      </c>
      <c r="B364" t="s">
        <v>78</v>
      </c>
      <c r="C364" t="s">
        <v>124</v>
      </c>
      <c r="D364" s="2">
        <f ca="1">_xlfn.DAYS(TODAY(),C364)/360</f>
        <v>1.4111111111111112</v>
      </c>
      <c r="E364" s="2" t="s">
        <v>189</v>
      </c>
      <c r="F364" t="s">
        <v>139</v>
      </c>
      <c r="G364" t="s">
        <v>143</v>
      </c>
      <c r="H364" t="s">
        <v>154</v>
      </c>
      <c r="I364" s="2">
        <f ca="1">_xlfn.DAYS(TODAY(),H364)/360</f>
        <v>34.891666666666666</v>
      </c>
      <c r="J364" s="2">
        <f>0.05*L364</f>
        <v>1247.75</v>
      </c>
      <c r="K364" s="2"/>
      <c r="L364" s="3">
        <v>24955</v>
      </c>
    </row>
    <row r="365" spans="1:12" x14ac:dyDescent="0.25">
      <c r="A365" s="11" t="s">
        <v>3</v>
      </c>
      <c r="B365" t="s">
        <v>79</v>
      </c>
      <c r="C365" t="s">
        <v>117</v>
      </c>
      <c r="D365" s="2">
        <f ca="1">_xlfn.DAYS(TODAY(),C365)/360</f>
        <v>25.761111111111113</v>
      </c>
      <c r="E365" s="2" t="s">
        <v>190</v>
      </c>
      <c r="F365" t="s">
        <v>140</v>
      </c>
      <c r="G365" t="s">
        <v>143</v>
      </c>
      <c r="H365" t="s">
        <v>165</v>
      </c>
      <c r="I365" s="2">
        <f ca="1">_xlfn.DAYS(TODAY(),H365)/360</f>
        <v>26.774999999999999</v>
      </c>
      <c r="J365" s="2">
        <f>0.05*L365</f>
        <v>1185.5</v>
      </c>
      <c r="K365" s="2"/>
      <c r="L365" s="3">
        <v>23710</v>
      </c>
    </row>
    <row r="366" spans="1:12" x14ac:dyDescent="0.25">
      <c r="A366" s="11" t="s">
        <v>3</v>
      </c>
      <c r="B366" t="s">
        <v>80</v>
      </c>
      <c r="C366" t="s">
        <v>129</v>
      </c>
      <c r="D366" s="2">
        <f ca="1">_xlfn.DAYS(TODAY(),C366)/360</f>
        <v>15.613888888888889</v>
      </c>
      <c r="E366" s="2" t="s">
        <v>189</v>
      </c>
      <c r="F366" t="s">
        <v>140</v>
      </c>
      <c r="G366" t="s">
        <v>143</v>
      </c>
      <c r="H366" t="s">
        <v>112</v>
      </c>
      <c r="I366" s="2">
        <f ca="1">_xlfn.DAYS(TODAY(),H366)/360</f>
        <v>23.730555555555554</v>
      </c>
      <c r="J366" s="2">
        <f>0.05*L366</f>
        <v>1590.25</v>
      </c>
      <c r="K366" s="2"/>
      <c r="L366" s="3">
        <v>31805</v>
      </c>
    </row>
    <row r="367" spans="1:12" x14ac:dyDescent="0.25">
      <c r="A367" s="11" t="s">
        <v>3</v>
      </c>
      <c r="B367" t="s">
        <v>81</v>
      </c>
      <c r="C367" t="s">
        <v>121</v>
      </c>
      <c r="D367" s="2">
        <f ca="1">_xlfn.DAYS(TODAY(),C367)/360</f>
        <v>11.555555555555555</v>
      </c>
      <c r="E367" s="2" t="s">
        <v>189</v>
      </c>
      <c r="F367" t="s">
        <v>137</v>
      </c>
      <c r="G367" t="s">
        <v>143</v>
      </c>
      <c r="H367" t="s">
        <v>179</v>
      </c>
      <c r="I367" s="2">
        <f ca="1">_xlfn.DAYS(TODAY(),H367)/360</f>
        <v>55.18333333333333</v>
      </c>
      <c r="J367" s="2">
        <f>0.05*L367</f>
        <v>1968.1000000000001</v>
      </c>
      <c r="K367" s="2"/>
      <c r="L367" s="3">
        <v>39362</v>
      </c>
    </row>
    <row r="368" spans="1:12" x14ac:dyDescent="0.25">
      <c r="A368" s="11" t="s">
        <v>3</v>
      </c>
      <c r="B368" t="s">
        <v>82</v>
      </c>
      <c r="C368" t="s">
        <v>115</v>
      </c>
      <c r="D368" s="2">
        <f ca="1">_xlfn.DAYS(TODAY(),C368)/360</f>
        <v>20.68888888888889</v>
      </c>
      <c r="E368" s="2" t="s">
        <v>190</v>
      </c>
      <c r="F368" t="s">
        <v>138</v>
      </c>
      <c r="G368" t="s">
        <v>143</v>
      </c>
      <c r="H368" t="s">
        <v>132</v>
      </c>
      <c r="I368" s="2">
        <f ca="1">_xlfn.DAYS(TODAY(),H368)/360</f>
        <v>24.747222222222224</v>
      </c>
      <c r="J368" s="2">
        <f>0.05*L368</f>
        <v>908.30000000000007</v>
      </c>
      <c r="K368" s="2"/>
      <c r="L368" s="3">
        <v>18166</v>
      </c>
    </row>
    <row r="369" spans="1:12" x14ac:dyDescent="0.25">
      <c r="A369" s="11" t="s">
        <v>3</v>
      </c>
      <c r="B369" t="s">
        <v>83</v>
      </c>
      <c r="C369" t="s">
        <v>112</v>
      </c>
      <c r="D369" s="2">
        <f ca="1">_xlfn.DAYS(TODAY(),C369)/360</f>
        <v>23.730555555555554</v>
      </c>
      <c r="E369" s="2" t="s">
        <v>189</v>
      </c>
      <c r="F369" t="s">
        <v>137</v>
      </c>
      <c r="G369" t="s">
        <v>150</v>
      </c>
      <c r="H369" t="s">
        <v>163</v>
      </c>
      <c r="I369" s="2">
        <f ca="1">_xlfn.DAYS(TODAY(),H369)/360</f>
        <v>32.863888888888887</v>
      </c>
      <c r="J369" s="2">
        <f>0.05*L369</f>
        <v>1075.6000000000001</v>
      </c>
      <c r="L369" s="3">
        <v>21512</v>
      </c>
    </row>
    <row r="370" spans="1:12" x14ac:dyDescent="0.25">
      <c r="A370" s="11" t="s">
        <v>3</v>
      </c>
      <c r="B370" t="s">
        <v>84</v>
      </c>
      <c r="C370" t="s">
        <v>118</v>
      </c>
      <c r="D370" s="2">
        <f ca="1">_xlfn.DAYS(TODAY(),C370)/360</f>
        <v>13.58611111111111</v>
      </c>
      <c r="E370" s="2" t="s">
        <v>189</v>
      </c>
      <c r="F370" t="s">
        <v>140</v>
      </c>
      <c r="G370" t="s">
        <v>150</v>
      </c>
      <c r="H370" t="s">
        <v>171</v>
      </c>
      <c r="I370" s="2">
        <f ca="1">_xlfn.DAYS(TODAY(),H370)/360</f>
        <v>47.06666666666667</v>
      </c>
      <c r="J370" s="2">
        <f>0.05*L370</f>
        <v>1150.25</v>
      </c>
      <c r="K370" s="2"/>
      <c r="L370" s="3">
        <v>23005</v>
      </c>
    </row>
    <row r="371" spans="1:12" x14ac:dyDescent="0.25">
      <c r="A371" s="11" t="s">
        <v>3</v>
      </c>
      <c r="B371" t="s">
        <v>85</v>
      </c>
      <c r="C371" t="s">
        <v>125</v>
      </c>
      <c r="D371" s="2">
        <f ca="1">_xlfn.DAYS(TODAY(),C371)/360</f>
        <v>10.541666666666666</v>
      </c>
      <c r="E371" s="2" t="s">
        <v>190</v>
      </c>
      <c r="F371" t="s">
        <v>139</v>
      </c>
      <c r="G371" t="s">
        <v>150</v>
      </c>
      <c r="H371" t="s">
        <v>115</v>
      </c>
      <c r="I371" s="2">
        <f ca="1">_xlfn.DAYS(TODAY(),H371)/360</f>
        <v>20.68888888888889</v>
      </c>
      <c r="J371" s="2">
        <f>0.05*L371</f>
        <v>1141.1000000000001</v>
      </c>
      <c r="K371" s="2"/>
      <c r="L371" s="3">
        <v>22822</v>
      </c>
    </row>
    <row r="372" spans="1:12" x14ac:dyDescent="0.25">
      <c r="A372" s="11" t="s">
        <v>3</v>
      </c>
      <c r="B372" t="s">
        <v>86</v>
      </c>
      <c r="C372" t="s">
        <v>129</v>
      </c>
      <c r="D372" s="2">
        <f ca="1">_xlfn.DAYS(TODAY(),C372)/360</f>
        <v>15.613888888888889</v>
      </c>
      <c r="E372" s="2" t="s">
        <v>190</v>
      </c>
      <c r="F372" t="s">
        <v>140</v>
      </c>
      <c r="G372" t="s">
        <v>150</v>
      </c>
      <c r="H372" t="s">
        <v>159</v>
      </c>
      <c r="I372" s="2">
        <f ca="1">_xlfn.DAYS(TODAY(),H372)/360</f>
        <v>44.022222222222226</v>
      </c>
      <c r="J372" s="2">
        <f>0.05*L372</f>
        <v>1596.75</v>
      </c>
      <c r="K372" s="2"/>
      <c r="L372" s="3">
        <v>31935</v>
      </c>
    </row>
    <row r="373" spans="1:12" x14ac:dyDescent="0.25">
      <c r="A373" s="11" t="s">
        <v>3</v>
      </c>
      <c r="B373" t="s">
        <v>87</v>
      </c>
      <c r="C373" t="s">
        <v>129</v>
      </c>
      <c r="D373" s="2">
        <f ca="1">_xlfn.DAYS(TODAY(),C373)/360</f>
        <v>15.613888888888889</v>
      </c>
      <c r="E373" s="2" t="s">
        <v>189</v>
      </c>
      <c r="F373" t="s">
        <v>138</v>
      </c>
      <c r="G373" t="s">
        <v>150</v>
      </c>
      <c r="H373" t="s">
        <v>114</v>
      </c>
      <c r="I373" s="2">
        <f ca="1">_xlfn.DAYS(TODAY(),H373)/360</f>
        <v>22.716666666666665</v>
      </c>
      <c r="J373" s="2">
        <f>0.05*L373</f>
        <v>1690.0500000000002</v>
      </c>
      <c r="K373" s="2"/>
      <c r="L373" s="3">
        <v>33801</v>
      </c>
    </row>
    <row r="374" spans="1:12" x14ac:dyDescent="0.25">
      <c r="A374" s="11" t="s">
        <v>3</v>
      </c>
      <c r="B374" t="s">
        <v>88</v>
      </c>
      <c r="C374" t="s">
        <v>125</v>
      </c>
      <c r="D374" s="2">
        <f ca="1">_xlfn.DAYS(TODAY(),C374)/360</f>
        <v>10.541666666666666</v>
      </c>
      <c r="E374" s="2" t="s">
        <v>189</v>
      </c>
      <c r="F374" t="s">
        <v>137</v>
      </c>
      <c r="G374" t="s">
        <v>150</v>
      </c>
      <c r="H374" t="s">
        <v>160</v>
      </c>
      <c r="I374" s="2">
        <f ca="1">_xlfn.DAYS(TODAY(),H374)/360</f>
        <v>33.87777777777778</v>
      </c>
      <c r="J374" s="2">
        <f>0.05*L374</f>
        <v>1788.1000000000001</v>
      </c>
      <c r="K374" s="2"/>
      <c r="L374" s="3">
        <v>35762</v>
      </c>
    </row>
    <row r="375" spans="1:12" x14ac:dyDescent="0.25">
      <c r="A375" s="11" t="s">
        <v>3</v>
      </c>
      <c r="B375" t="s">
        <v>89</v>
      </c>
      <c r="C375" t="s">
        <v>136</v>
      </c>
      <c r="D375" s="2">
        <f ca="1">_xlfn.DAYS(TODAY(),C375)/360</f>
        <v>7.4972222222222218</v>
      </c>
      <c r="E375" s="2" t="s">
        <v>189</v>
      </c>
      <c r="F375" t="s">
        <v>138</v>
      </c>
      <c r="G375" t="s">
        <v>150</v>
      </c>
      <c r="H375" t="s">
        <v>168</v>
      </c>
      <c r="I375" s="2">
        <f ca="1">_xlfn.DAYS(TODAY(),H375)/360</f>
        <v>28.805555555555557</v>
      </c>
      <c r="J375" s="2">
        <f>0.05*L375</f>
        <v>900.7</v>
      </c>
      <c r="K375" s="2"/>
      <c r="L375" s="3">
        <v>18014</v>
      </c>
    </row>
    <row r="376" spans="1:12" x14ac:dyDescent="0.25">
      <c r="A376" s="11" t="s">
        <v>3</v>
      </c>
      <c r="B376" t="s">
        <v>90</v>
      </c>
      <c r="C376" t="s">
        <v>121</v>
      </c>
      <c r="D376" s="2">
        <f ca="1">_xlfn.DAYS(TODAY(),C376)/360</f>
        <v>11.555555555555555</v>
      </c>
      <c r="E376" s="2" t="s">
        <v>190</v>
      </c>
      <c r="F376" t="s">
        <v>140</v>
      </c>
      <c r="G376" t="s">
        <v>150</v>
      </c>
      <c r="H376" t="s">
        <v>157</v>
      </c>
      <c r="I376" s="2">
        <f ca="1">_xlfn.DAYS(TODAY(),H376)/360</f>
        <v>36.922222222222224</v>
      </c>
      <c r="J376" s="2">
        <f>0.05*L376</f>
        <v>2206.0500000000002</v>
      </c>
      <c r="K376" s="2"/>
      <c r="L376" s="3">
        <v>44121</v>
      </c>
    </row>
    <row r="377" spans="1:12" x14ac:dyDescent="0.25">
      <c r="A377" s="11" t="s">
        <v>3</v>
      </c>
      <c r="B377" t="s">
        <v>91</v>
      </c>
      <c r="C377" t="s">
        <v>112</v>
      </c>
      <c r="D377" s="2">
        <f ca="1">_xlfn.DAYS(TODAY(),C377)/360</f>
        <v>23.730555555555554</v>
      </c>
      <c r="E377" s="2" t="s">
        <v>190</v>
      </c>
      <c r="F377" t="s">
        <v>140</v>
      </c>
      <c r="G377" t="s">
        <v>150</v>
      </c>
      <c r="H377" t="s">
        <v>163</v>
      </c>
      <c r="I377" s="2">
        <f ca="1">_xlfn.DAYS(TODAY(),H377)/360</f>
        <v>32.863888888888887</v>
      </c>
      <c r="J377" s="2">
        <f>0.05*L377</f>
        <v>1352.8000000000002</v>
      </c>
      <c r="K377" s="2"/>
      <c r="L377" s="3">
        <v>27056</v>
      </c>
    </row>
    <row r="378" spans="1:12" x14ac:dyDescent="0.25">
      <c r="A378" s="11" t="s">
        <v>3</v>
      </c>
      <c r="B378" t="s">
        <v>92</v>
      </c>
      <c r="C378" t="s">
        <v>116</v>
      </c>
      <c r="D378" s="2">
        <f ca="1">_xlfn.DAYS(TODAY(),C378)/360</f>
        <v>6.4833333333333334</v>
      </c>
      <c r="E378" s="2" t="s">
        <v>189</v>
      </c>
      <c r="F378" t="s">
        <v>138</v>
      </c>
      <c r="G378" t="s">
        <v>144</v>
      </c>
      <c r="H378" t="s">
        <v>114</v>
      </c>
      <c r="I378" s="2">
        <f ca="1">_xlfn.DAYS(TODAY(),H378)/360</f>
        <v>22.716666666666665</v>
      </c>
      <c r="J378" s="2">
        <f>0.05*L378</f>
        <v>1376</v>
      </c>
      <c r="K378" s="2"/>
      <c r="L378" s="3">
        <v>27520</v>
      </c>
    </row>
    <row r="379" spans="1:12" x14ac:dyDescent="0.25">
      <c r="A379" s="11" t="s">
        <v>3</v>
      </c>
      <c r="B379" t="s">
        <v>93</v>
      </c>
      <c r="C379" t="s">
        <v>123</v>
      </c>
      <c r="D379" s="2">
        <f ca="1">_xlfn.DAYS(TODAY(),C379)/360</f>
        <v>18.658333333333335</v>
      </c>
      <c r="E379" s="2" t="s">
        <v>189</v>
      </c>
      <c r="F379" t="s">
        <v>137</v>
      </c>
      <c r="G379" t="s">
        <v>144</v>
      </c>
      <c r="H379" t="s">
        <v>166</v>
      </c>
      <c r="I379" s="2">
        <f ca="1">_xlfn.DAYS(TODAY(),H379)/360</f>
        <v>27.788888888888888</v>
      </c>
      <c r="J379" s="2">
        <f>0.05*L379</f>
        <v>1395.7</v>
      </c>
      <c r="K379" s="2"/>
      <c r="L379" s="3">
        <v>27914</v>
      </c>
    </row>
    <row r="380" spans="1:12" x14ac:dyDescent="0.25">
      <c r="A380" s="11" t="s">
        <v>3</v>
      </c>
      <c r="B380" t="s">
        <v>94</v>
      </c>
      <c r="C380" t="s">
        <v>122</v>
      </c>
      <c r="D380" s="2">
        <f ca="1">_xlfn.DAYS(TODAY(),C380)/360</f>
        <v>19.672222222222221</v>
      </c>
      <c r="E380" s="2" t="s">
        <v>190</v>
      </c>
      <c r="F380" t="s">
        <v>139</v>
      </c>
      <c r="G380" t="s">
        <v>144</v>
      </c>
      <c r="H380" t="s">
        <v>167</v>
      </c>
      <c r="I380" s="2">
        <f ca="1">_xlfn.DAYS(TODAY(),H380)/360</f>
        <v>43.008333333333333</v>
      </c>
      <c r="J380" s="2">
        <f>0.05*L380</f>
        <v>2065.15</v>
      </c>
      <c r="K380" s="2"/>
      <c r="L380" s="3">
        <v>41303</v>
      </c>
    </row>
    <row r="381" spans="1:12" x14ac:dyDescent="0.25">
      <c r="A381" s="11" t="s">
        <v>3</v>
      </c>
      <c r="B381" t="s">
        <v>95</v>
      </c>
      <c r="C381" t="s">
        <v>115</v>
      </c>
      <c r="D381" s="2">
        <f ca="1">_xlfn.DAYS(TODAY(),C381)/360</f>
        <v>20.68888888888889</v>
      </c>
      <c r="E381" s="2" t="s">
        <v>189</v>
      </c>
      <c r="F381" t="s">
        <v>140</v>
      </c>
      <c r="G381" t="s">
        <v>144</v>
      </c>
      <c r="H381" t="s">
        <v>170</v>
      </c>
      <c r="I381" s="2">
        <f ca="1">_xlfn.DAYS(TODAY(),H381)/360</f>
        <v>49.097222222222221</v>
      </c>
      <c r="J381" s="2">
        <f>0.05*L381</f>
        <v>1946.9</v>
      </c>
      <c r="K381" s="2"/>
      <c r="L381" s="3">
        <v>38938</v>
      </c>
    </row>
    <row r="382" spans="1:12" x14ac:dyDescent="0.25">
      <c r="A382" s="11" t="s">
        <v>3</v>
      </c>
      <c r="B382" t="s">
        <v>96</v>
      </c>
      <c r="C382" t="s">
        <v>130</v>
      </c>
      <c r="D382" s="2">
        <f ca="1">_xlfn.DAYS(TODAY(),C382)/360</f>
        <v>8.5138888888888893</v>
      </c>
      <c r="E382" s="2" t="s">
        <v>190</v>
      </c>
      <c r="F382" t="s">
        <v>139</v>
      </c>
      <c r="G382" t="s">
        <v>144</v>
      </c>
      <c r="H382" t="s">
        <v>157</v>
      </c>
      <c r="I382" s="2">
        <f ca="1">_xlfn.DAYS(TODAY(),H382)/360</f>
        <v>36.922222222222224</v>
      </c>
      <c r="J382" s="2">
        <f>0.05*L382</f>
        <v>1495.6000000000001</v>
      </c>
      <c r="K382" s="2"/>
      <c r="L382" s="3">
        <v>29912</v>
      </c>
    </row>
    <row r="383" spans="1:12" x14ac:dyDescent="0.25">
      <c r="A383" s="11" t="s">
        <v>3</v>
      </c>
      <c r="B383" t="s">
        <v>97</v>
      </c>
      <c r="C383" t="s">
        <v>124</v>
      </c>
      <c r="D383" s="2">
        <f ca="1">_xlfn.DAYS(TODAY(),C383)/360</f>
        <v>1.4111111111111112</v>
      </c>
      <c r="E383" s="2" t="s">
        <v>190</v>
      </c>
      <c r="F383" t="s">
        <v>140</v>
      </c>
      <c r="G383" t="s">
        <v>144</v>
      </c>
      <c r="H383" t="s">
        <v>156</v>
      </c>
      <c r="I383" s="2">
        <f ca="1">_xlfn.DAYS(TODAY(),H383)/360</f>
        <v>50.111111111111114</v>
      </c>
      <c r="J383" s="2">
        <f>0.05*L383</f>
        <v>1984.15</v>
      </c>
      <c r="K383" s="2"/>
      <c r="L383" s="3">
        <v>39683</v>
      </c>
    </row>
    <row r="384" spans="1:12" x14ac:dyDescent="0.25">
      <c r="A384" s="11" t="s">
        <v>3</v>
      </c>
      <c r="B384" t="s">
        <v>98</v>
      </c>
      <c r="C384" t="s">
        <v>129</v>
      </c>
      <c r="D384" s="2">
        <f ca="1">_xlfn.DAYS(TODAY(),C384)/360</f>
        <v>15.613888888888889</v>
      </c>
      <c r="E384" s="2" t="s">
        <v>190</v>
      </c>
      <c r="F384" t="s">
        <v>138</v>
      </c>
      <c r="G384" t="s">
        <v>144</v>
      </c>
      <c r="H384" t="s">
        <v>177</v>
      </c>
      <c r="I384" s="2">
        <f ca="1">_xlfn.DAYS(TODAY(),H384)/360</f>
        <v>31.847222222222221</v>
      </c>
      <c r="J384" s="2">
        <f>0.05*L384</f>
        <v>1519.3000000000002</v>
      </c>
      <c r="K384" s="2"/>
      <c r="L384" s="3">
        <v>30386</v>
      </c>
    </row>
    <row r="385" spans="1:12" x14ac:dyDescent="0.25">
      <c r="A385" s="11" t="s">
        <v>3</v>
      </c>
      <c r="B385" t="s">
        <v>99</v>
      </c>
      <c r="C385" t="s">
        <v>133</v>
      </c>
      <c r="D385" s="2">
        <f ca="1">_xlfn.DAYS(TODAY(),C385)/360</f>
        <v>16.630555555555556</v>
      </c>
      <c r="E385" s="2" t="s">
        <v>190</v>
      </c>
      <c r="F385" t="s">
        <v>140</v>
      </c>
      <c r="G385" t="s">
        <v>144</v>
      </c>
      <c r="H385" t="s">
        <v>167</v>
      </c>
      <c r="I385" s="2">
        <f ca="1">_xlfn.DAYS(TODAY(),H385)/360</f>
        <v>43.008333333333333</v>
      </c>
      <c r="J385" s="2">
        <f>0.05*L385</f>
        <v>1780.75</v>
      </c>
      <c r="K385" s="2"/>
      <c r="L385" s="3">
        <v>35615</v>
      </c>
    </row>
    <row r="386" spans="1:12" x14ac:dyDescent="0.25">
      <c r="A386" s="11" t="s">
        <v>3</v>
      </c>
      <c r="B386" t="s">
        <v>100</v>
      </c>
      <c r="C386" t="s">
        <v>118</v>
      </c>
      <c r="D386" s="2">
        <f ca="1">_xlfn.DAYS(TODAY(),C386)/360</f>
        <v>13.58611111111111</v>
      </c>
      <c r="E386" s="2" t="s">
        <v>190</v>
      </c>
      <c r="F386" t="s">
        <v>139</v>
      </c>
      <c r="G386" t="s">
        <v>144</v>
      </c>
      <c r="H386" t="s">
        <v>180</v>
      </c>
      <c r="I386" s="2">
        <f ca="1">_xlfn.DAYS(TODAY(),H386)/360</f>
        <v>48.080555555555556</v>
      </c>
      <c r="J386" s="2">
        <f>0.05*L386</f>
        <v>981.45</v>
      </c>
      <c r="K386" s="2"/>
      <c r="L386" s="3">
        <v>19629</v>
      </c>
    </row>
    <row r="387" spans="1:12" x14ac:dyDescent="0.25">
      <c r="A387" s="11" t="s">
        <v>3</v>
      </c>
      <c r="B387" t="s">
        <v>101</v>
      </c>
      <c r="C387" t="s">
        <v>129</v>
      </c>
      <c r="D387" s="2">
        <f ca="1">_xlfn.DAYS(TODAY(),C387)/360</f>
        <v>15.613888888888889</v>
      </c>
      <c r="E387" s="2" t="s">
        <v>189</v>
      </c>
      <c r="F387" t="s">
        <v>138</v>
      </c>
      <c r="G387" t="s">
        <v>144</v>
      </c>
      <c r="H387" t="s">
        <v>154</v>
      </c>
      <c r="I387" s="2">
        <f ca="1">_xlfn.DAYS(TODAY(),H387)/360</f>
        <v>34.891666666666666</v>
      </c>
      <c r="J387" s="2">
        <f>0.05*L387</f>
        <v>1298.1000000000001</v>
      </c>
      <c r="K387" s="2"/>
      <c r="L387" s="3">
        <v>25962</v>
      </c>
    </row>
    <row r="388" spans="1:12" x14ac:dyDescent="0.25">
      <c r="A388" s="11" t="s">
        <v>3</v>
      </c>
      <c r="B388" t="s">
        <v>102</v>
      </c>
      <c r="C388" t="s">
        <v>126</v>
      </c>
      <c r="D388" s="2">
        <f ca="1">_xlfn.DAYS(TODAY(),C388)/360</f>
        <v>3.4388888888888891</v>
      </c>
      <c r="E388" s="2" t="s">
        <v>189</v>
      </c>
      <c r="F388" t="s">
        <v>138</v>
      </c>
      <c r="G388" t="s">
        <v>144</v>
      </c>
      <c r="H388" t="s">
        <v>180</v>
      </c>
      <c r="I388" s="2">
        <f ca="1">_xlfn.DAYS(TODAY(),H388)/360</f>
        <v>48.080555555555556</v>
      </c>
      <c r="J388" s="2">
        <f>0.05*L388</f>
        <v>1574</v>
      </c>
      <c r="K388" s="2"/>
      <c r="L388" s="3">
        <v>31480</v>
      </c>
    </row>
    <row r="389" spans="1:12" x14ac:dyDescent="0.25">
      <c r="A389" s="11" t="s">
        <v>3</v>
      </c>
      <c r="B389" t="s">
        <v>103</v>
      </c>
      <c r="C389" t="s">
        <v>120</v>
      </c>
      <c r="D389" s="2">
        <f ca="1">_xlfn.DAYS(TODAY(),C389)/360</f>
        <v>2.4249999999999998</v>
      </c>
      <c r="E389" s="2" t="s">
        <v>190</v>
      </c>
      <c r="F389" t="s">
        <v>137</v>
      </c>
      <c r="G389" t="s">
        <v>148</v>
      </c>
      <c r="H389" t="s">
        <v>172</v>
      </c>
      <c r="I389" s="2">
        <f ca="1">_xlfn.DAYS(TODAY(),H389)/360</f>
        <v>39.963888888888889</v>
      </c>
      <c r="J389" s="2">
        <f>0.05*L389</f>
        <v>1498.65</v>
      </c>
      <c r="K389" s="2">
        <f>0.6*L389</f>
        <v>17983.8</v>
      </c>
      <c r="L389" s="3">
        <v>29973</v>
      </c>
    </row>
    <row r="390" spans="1:12" x14ac:dyDescent="0.25">
      <c r="A390" s="11" t="s">
        <v>3</v>
      </c>
      <c r="B390" t="s">
        <v>104</v>
      </c>
      <c r="C390" t="s">
        <v>115</v>
      </c>
      <c r="D390" s="2">
        <f ca="1">_xlfn.DAYS(TODAY(),C390)/360</f>
        <v>20.68888888888889</v>
      </c>
      <c r="E390" s="2" t="s">
        <v>189</v>
      </c>
      <c r="F390" t="s">
        <v>138</v>
      </c>
      <c r="G390" t="s">
        <v>148</v>
      </c>
      <c r="H390" t="s">
        <v>156</v>
      </c>
      <c r="I390" s="2">
        <f ca="1">_xlfn.DAYS(TODAY(),H390)/360</f>
        <v>50.111111111111114</v>
      </c>
      <c r="J390" s="2">
        <f>0.05*L390</f>
        <v>1739.1000000000001</v>
      </c>
      <c r="K390" s="2">
        <f t="shared" ref="K390:K397" si="9">0.6*L390</f>
        <v>20869.2</v>
      </c>
      <c r="L390" s="3">
        <v>34782</v>
      </c>
    </row>
    <row r="391" spans="1:12" x14ac:dyDescent="0.25">
      <c r="A391" s="11" t="s">
        <v>3</v>
      </c>
      <c r="B391" t="s">
        <v>105</v>
      </c>
      <c r="C391" t="s">
        <v>116</v>
      </c>
      <c r="D391" s="2">
        <f ca="1">_xlfn.DAYS(TODAY(),C391)/360</f>
        <v>6.4833333333333334</v>
      </c>
      <c r="E391" s="2" t="s">
        <v>190</v>
      </c>
      <c r="F391" t="s">
        <v>137</v>
      </c>
      <c r="G391" t="s">
        <v>148</v>
      </c>
      <c r="H391" t="s">
        <v>123</v>
      </c>
      <c r="I391" s="2">
        <f ca="1">_xlfn.DAYS(TODAY(),H391)/360</f>
        <v>18.658333333333335</v>
      </c>
      <c r="J391" s="2">
        <f>0.05*L391</f>
        <v>1397</v>
      </c>
      <c r="K391" s="2">
        <f t="shared" si="9"/>
        <v>16764</v>
      </c>
      <c r="L391" s="3">
        <v>27940</v>
      </c>
    </row>
    <row r="392" spans="1:12" x14ac:dyDescent="0.25">
      <c r="A392" s="11" t="s">
        <v>3</v>
      </c>
      <c r="B392" t="s">
        <v>106</v>
      </c>
      <c r="C392" t="s">
        <v>113</v>
      </c>
      <c r="D392" s="2">
        <f ca="1">_xlfn.DAYS(TODAY(),C392)/360</f>
        <v>4.4555555555555557</v>
      </c>
      <c r="E392" s="2" t="s">
        <v>190</v>
      </c>
      <c r="F392" t="s">
        <v>140</v>
      </c>
      <c r="G392" t="s">
        <v>148</v>
      </c>
      <c r="H392" t="s">
        <v>165</v>
      </c>
      <c r="I392" s="2">
        <f ca="1">_xlfn.DAYS(TODAY(),H392)/360</f>
        <v>26.774999999999999</v>
      </c>
      <c r="J392" s="2">
        <f>0.05*L392</f>
        <v>1794.9</v>
      </c>
      <c r="K392" s="2">
        <f t="shared" si="9"/>
        <v>21538.799999999999</v>
      </c>
      <c r="L392" s="3">
        <v>35898</v>
      </c>
    </row>
    <row r="393" spans="1:12" x14ac:dyDescent="0.25">
      <c r="A393" s="11" t="s">
        <v>3</v>
      </c>
      <c r="B393" t="s">
        <v>107</v>
      </c>
      <c r="C393" t="s">
        <v>117</v>
      </c>
      <c r="D393" s="2">
        <f ca="1">_xlfn.DAYS(TODAY(),C393)/360</f>
        <v>25.761111111111113</v>
      </c>
      <c r="E393" s="2" t="s">
        <v>190</v>
      </c>
      <c r="F393" t="s">
        <v>139</v>
      </c>
      <c r="G393" t="s">
        <v>148</v>
      </c>
      <c r="H393" t="s">
        <v>123</v>
      </c>
      <c r="I393" s="2">
        <f ca="1">_xlfn.DAYS(TODAY(),H393)/360</f>
        <v>18.658333333333335</v>
      </c>
      <c r="J393" s="2">
        <f>0.05*L393</f>
        <v>1411.5</v>
      </c>
      <c r="K393" s="2">
        <f t="shared" si="9"/>
        <v>16938</v>
      </c>
      <c r="L393" s="3">
        <v>28230</v>
      </c>
    </row>
    <row r="394" spans="1:12" x14ac:dyDescent="0.25">
      <c r="A394" s="11" t="s">
        <v>3</v>
      </c>
      <c r="B394" t="s">
        <v>108</v>
      </c>
      <c r="C394" t="s">
        <v>126</v>
      </c>
      <c r="D394" s="2">
        <f ca="1">_xlfn.DAYS(TODAY(),C394)/360</f>
        <v>3.4388888888888891</v>
      </c>
      <c r="E394" s="2" t="s">
        <v>190</v>
      </c>
      <c r="F394" t="s">
        <v>140</v>
      </c>
      <c r="G394" t="s">
        <v>148</v>
      </c>
      <c r="H394" t="s">
        <v>173</v>
      </c>
      <c r="I394" s="2">
        <f ca="1">_xlfn.DAYS(TODAY(),H394)/360</f>
        <v>51.125</v>
      </c>
      <c r="J394" s="2">
        <f>0.05*L394</f>
        <v>1831.1000000000001</v>
      </c>
      <c r="K394" s="2">
        <f t="shared" si="9"/>
        <v>21973.200000000001</v>
      </c>
      <c r="L394" s="3">
        <v>36622</v>
      </c>
    </row>
    <row r="395" spans="1:12" x14ac:dyDescent="0.25">
      <c r="A395" s="11" t="s">
        <v>3</v>
      </c>
      <c r="B395" t="s">
        <v>109</v>
      </c>
      <c r="C395" t="s">
        <v>135</v>
      </c>
      <c r="D395" s="2">
        <f ca="1">_xlfn.DAYS(TODAY(),C395)/360</f>
        <v>21.702777777777779</v>
      </c>
      <c r="E395" s="2" t="s">
        <v>189</v>
      </c>
      <c r="F395" t="s">
        <v>138</v>
      </c>
      <c r="G395" t="s">
        <v>148</v>
      </c>
      <c r="H395" t="s">
        <v>123</v>
      </c>
      <c r="I395" s="2">
        <f ca="1">_xlfn.DAYS(TODAY(),H395)/360</f>
        <v>18.658333333333335</v>
      </c>
      <c r="J395" s="2">
        <f>0.05*L395</f>
        <v>1504.7</v>
      </c>
      <c r="K395" s="2">
        <f t="shared" si="9"/>
        <v>18056.399999999998</v>
      </c>
      <c r="L395" s="3">
        <v>30094</v>
      </c>
    </row>
    <row r="396" spans="1:12" x14ac:dyDescent="0.25">
      <c r="A396" s="11" t="s">
        <v>3</v>
      </c>
      <c r="B396" t="s">
        <v>110</v>
      </c>
      <c r="C396" t="s">
        <v>121</v>
      </c>
      <c r="D396" s="2">
        <f ca="1">_xlfn.DAYS(TODAY(),C396)/360</f>
        <v>11.555555555555555</v>
      </c>
      <c r="E396" s="2" t="s">
        <v>189</v>
      </c>
      <c r="F396" t="s">
        <v>137</v>
      </c>
      <c r="G396" t="s">
        <v>148</v>
      </c>
      <c r="H396" t="s">
        <v>172</v>
      </c>
      <c r="I396" s="2">
        <f ca="1">_xlfn.DAYS(TODAY(),H396)/360</f>
        <v>39.963888888888889</v>
      </c>
      <c r="J396" s="2">
        <f>0.05*L396</f>
        <v>982.30000000000007</v>
      </c>
      <c r="K396" s="2">
        <f t="shared" si="9"/>
        <v>11787.6</v>
      </c>
      <c r="L396" s="3">
        <v>19646</v>
      </c>
    </row>
    <row r="397" spans="1:12" x14ac:dyDescent="0.25">
      <c r="A397" s="11" t="s">
        <v>3</v>
      </c>
      <c r="B397" t="s">
        <v>111</v>
      </c>
      <c r="C397" t="s">
        <v>121</v>
      </c>
      <c r="D397" s="2">
        <f ca="1">_xlfn.DAYS(TODAY(),C397)/360</f>
        <v>11.555555555555555</v>
      </c>
      <c r="E397" s="2" t="s">
        <v>190</v>
      </c>
      <c r="F397" t="s">
        <v>140</v>
      </c>
      <c r="G397" t="s">
        <v>148</v>
      </c>
      <c r="H397" t="s">
        <v>165</v>
      </c>
      <c r="I397" s="2">
        <f ca="1">_xlfn.DAYS(TODAY(),H397)/360</f>
        <v>26.774999999999999</v>
      </c>
      <c r="J397" s="2">
        <f>0.05*L397</f>
        <v>920</v>
      </c>
      <c r="K397" s="2">
        <f t="shared" si="9"/>
        <v>11040</v>
      </c>
      <c r="L397" s="3">
        <v>18400</v>
      </c>
    </row>
    <row r="398" spans="1:12" x14ac:dyDescent="0.25">
      <c r="A398" s="11" t="s">
        <v>4</v>
      </c>
      <c r="B398" t="s">
        <v>14</v>
      </c>
      <c r="C398" t="s">
        <v>112</v>
      </c>
      <c r="D398" s="2">
        <f ca="1">_xlfn.DAYS(TODAY(),C398)/360</f>
        <v>23.730555555555554</v>
      </c>
      <c r="E398" s="2" t="s">
        <v>190</v>
      </c>
      <c r="F398" t="s">
        <v>137</v>
      </c>
      <c r="G398" t="s">
        <v>146</v>
      </c>
      <c r="H398" t="s">
        <v>170</v>
      </c>
      <c r="I398" s="2">
        <f ca="1">_xlfn.DAYS(TODAY(),H398)/360</f>
        <v>49.097222222222221</v>
      </c>
      <c r="J398" s="2">
        <f>0.05*L398</f>
        <v>1512.4</v>
      </c>
      <c r="K398" s="2"/>
      <c r="L398" s="3">
        <v>30248</v>
      </c>
    </row>
    <row r="399" spans="1:12" x14ac:dyDescent="0.25">
      <c r="A399" s="11" t="s">
        <v>4</v>
      </c>
      <c r="B399" t="s">
        <v>15</v>
      </c>
      <c r="C399" t="s">
        <v>118</v>
      </c>
      <c r="D399" s="2">
        <f ca="1">_xlfn.DAYS(TODAY(),C399)/360</f>
        <v>13.58611111111111</v>
      </c>
      <c r="E399" s="2" t="s">
        <v>190</v>
      </c>
      <c r="F399" t="s">
        <v>140</v>
      </c>
      <c r="G399" t="s">
        <v>146</v>
      </c>
      <c r="H399" t="s">
        <v>176</v>
      </c>
      <c r="I399" s="2">
        <f ca="1">_xlfn.DAYS(TODAY(),H399)/360</f>
        <v>52.138888888888886</v>
      </c>
      <c r="J399" s="2">
        <f>0.05*L399</f>
        <v>1479.3000000000002</v>
      </c>
      <c r="K399" s="2"/>
      <c r="L399" s="3">
        <v>29586</v>
      </c>
    </row>
    <row r="400" spans="1:12" x14ac:dyDescent="0.25">
      <c r="A400" s="11" t="s">
        <v>4</v>
      </c>
      <c r="B400" t="s">
        <v>16</v>
      </c>
      <c r="C400" t="s">
        <v>122</v>
      </c>
      <c r="D400" s="2">
        <f ca="1">_xlfn.DAYS(TODAY(),C400)/360</f>
        <v>19.672222222222221</v>
      </c>
      <c r="E400" s="2" t="s">
        <v>189</v>
      </c>
      <c r="F400" t="s">
        <v>139</v>
      </c>
      <c r="G400" t="s">
        <v>146</v>
      </c>
      <c r="H400" t="s">
        <v>117</v>
      </c>
      <c r="I400" s="2">
        <f ca="1">_xlfn.DAYS(TODAY(),H400)/360</f>
        <v>25.761111111111113</v>
      </c>
      <c r="J400" s="2">
        <f>0.05*L400</f>
        <v>1446.25</v>
      </c>
      <c r="K400" s="2"/>
      <c r="L400" s="3">
        <v>28925</v>
      </c>
    </row>
    <row r="401" spans="1:12" x14ac:dyDescent="0.25">
      <c r="A401" s="11" t="s">
        <v>4</v>
      </c>
      <c r="B401" t="s">
        <v>17</v>
      </c>
      <c r="C401" t="s">
        <v>114</v>
      </c>
      <c r="D401" s="2">
        <f ca="1">_xlfn.DAYS(TODAY(),C401)/360</f>
        <v>22.716666666666665</v>
      </c>
      <c r="E401" s="2" t="s">
        <v>190</v>
      </c>
      <c r="F401" t="s">
        <v>137</v>
      </c>
      <c r="G401" t="s">
        <v>146</v>
      </c>
      <c r="H401" t="s">
        <v>166</v>
      </c>
      <c r="I401" s="2">
        <f ca="1">_xlfn.DAYS(TODAY(),H401)/360</f>
        <v>27.788888888888888</v>
      </c>
      <c r="J401" s="2">
        <f>0.05*L401</f>
        <v>1455.7</v>
      </c>
      <c r="K401" s="2"/>
      <c r="L401" s="3">
        <v>29114</v>
      </c>
    </row>
    <row r="402" spans="1:12" x14ac:dyDescent="0.25">
      <c r="A402" s="11" t="s">
        <v>4</v>
      </c>
      <c r="B402" t="s">
        <v>18</v>
      </c>
      <c r="C402" t="s">
        <v>115</v>
      </c>
      <c r="D402" s="2">
        <f ca="1">_xlfn.DAYS(TODAY(),C402)/360</f>
        <v>20.68888888888889</v>
      </c>
      <c r="E402" s="2" t="s">
        <v>190</v>
      </c>
      <c r="F402" t="s">
        <v>138</v>
      </c>
      <c r="G402" t="s">
        <v>146</v>
      </c>
      <c r="H402" t="s">
        <v>162</v>
      </c>
      <c r="I402" s="2">
        <f ca="1">_xlfn.DAYS(TODAY(),H402)/360</f>
        <v>35.905555555555559</v>
      </c>
      <c r="J402" s="2">
        <f>0.05*L402</f>
        <v>2055.85</v>
      </c>
      <c r="K402" s="2"/>
      <c r="L402" s="3">
        <v>41117</v>
      </c>
    </row>
    <row r="403" spans="1:12" x14ac:dyDescent="0.25">
      <c r="A403" s="11" t="s">
        <v>4</v>
      </c>
      <c r="B403" t="s">
        <v>19</v>
      </c>
      <c r="C403" t="s">
        <v>121</v>
      </c>
      <c r="D403" s="2">
        <f ca="1">_xlfn.DAYS(TODAY(),C403)/360</f>
        <v>11.555555555555555</v>
      </c>
      <c r="E403" s="2" t="s">
        <v>189</v>
      </c>
      <c r="F403" t="s">
        <v>137</v>
      </c>
      <c r="G403" t="s">
        <v>146</v>
      </c>
      <c r="H403" t="s">
        <v>172</v>
      </c>
      <c r="I403" s="2">
        <f ca="1">_xlfn.DAYS(TODAY(),H403)/360</f>
        <v>39.963888888888889</v>
      </c>
      <c r="J403" s="2">
        <f>0.05*L403</f>
        <v>2121.3000000000002</v>
      </c>
      <c r="K403" s="2"/>
      <c r="L403" s="3">
        <v>42426</v>
      </c>
    </row>
    <row r="404" spans="1:12" x14ac:dyDescent="0.25">
      <c r="A404" s="11" t="s">
        <v>4</v>
      </c>
      <c r="B404" t="s">
        <v>20</v>
      </c>
      <c r="C404" t="s">
        <v>133</v>
      </c>
      <c r="D404" s="2">
        <f ca="1">_xlfn.DAYS(TODAY(),C404)/360</f>
        <v>16.630555555555556</v>
      </c>
      <c r="E404" s="2" t="s">
        <v>190</v>
      </c>
      <c r="F404" t="s">
        <v>137</v>
      </c>
      <c r="G404" t="s">
        <v>146</v>
      </c>
      <c r="H404" t="s">
        <v>160</v>
      </c>
      <c r="I404" s="2">
        <f ca="1">_xlfn.DAYS(TODAY(),H404)/360</f>
        <v>33.87777777777778</v>
      </c>
      <c r="J404" s="2">
        <f>0.05*L404</f>
        <v>1265.5500000000002</v>
      </c>
      <c r="K404" s="2"/>
      <c r="L404" s="3">
        <v>25311</v>
      </c>
    </row>
    <row r="405" spans="1:12" x14ac:dyDescent="0.25">
      <c r="A405" s="11" t="s">
        <v>4</v>
      </c>
      <c r="B405" t="s">
        <v>21</v>
      </c>
      <c r="C405" t="s">
        <v>117</v>
      </c>
      <c r="D405" s="2">
        <f ca="1">_xlfn.DAYS(TODAY(),C405)/360</f>
        <v>25.761111111111113</v>
      </c>
      <c r="E405" s="2" t="s">
        <v>190</v>
      </c>
      <c r="F405" t="s">
        <v>139</v>
      </c>
      <c r="G405" t="s">
        <v>146</v>
      </c>
      <c r="H405" t="s">
        <v>163</v>
      </c>
      <c r="I405" s="2">
        <f ca="1">_xlfn.DAYS(TODAY(),H405)/360</f>
        <v>32.863888888888887</v>
      </c>
      <c r="J405" s="2">
        <f>0.05*L405</f>
        <v>1204.4000000000001</v>
      </c>
      <c r="K405" s="2"/>
      <c r="L405" s="3">
        <v>24088</v>
      </c>
    </row>
    <row r="406" spans="1:12" x14ac:dyDescent="0.25">
      <c r="A406" s="11" t="s">
        <v>4</v>
      </c>
      <c r="B406" t="s">
        <v>22</v>
      </c>
      <c r="C406" t="s">
        <v>115</v>
      </c>
      <c r="D406" s="2">
        <f ca="1">_xlfn.DAYS(TODAY(),C406)/360</f>
        <v>20.68888888888889</v>
      </c>
      <c r="E406" s="2" t="s">
        <v>190</v>
      </c>
      <c r="F406" t="s">
        <v>138</v>
      </c>
      <c r="G406" t="s">
        <v>146</v>
      </c>
      <c r="H406" t="s">
        <v>161</v>
      </c>
      <c r="I406" s="2">
        <f ca="1">_xlfn.DAYS(TODAY(),H406)/360</f>
        <v>29.819444444444443</v>
      </c>
      <c r="J406" s="2">
        <f>0.05*L406</f>
        <v>1147.9000000000001</v>
      </c>
      <c r="K406" s="2"/>
      <c r="L406" s="3">
        <v>22958</v>
      </c>
    </row>
    <row r="407" spans="1:12" x14ac:dyDescent="0.25">
      <c r="A407" s="11" t="s">
        <v>4</v>
      </c>
      <c r="B407" t="s">
        <v>23</v>
      </c>
      <c r="C407" t="s">
        <v>114</v>
      </c>
      <c r="D407" s="2">
        <f ca="1">_xlfn.DAYS(TODAY(),C407)/360</f>
        <v>22.716666666666665</v>
      </c>
      <c r="E407" s="2" t="s">
        <v>190</v>
      </c>
      <c r="F407" t="s">
        <v>140</v>
      </c>
      <c r="G407" t="s">
        <v>149</v>
      </c>
      <c r="H407" t="s">
        <v>170</v>
      </c>
      <c r="I407" s="2">
        <f ca="1">_xlfn.DAYS(TODAY(),H407)/360</f>
        <v>49.097222222222221</v>
      </c>
      <c r="J407" s="2">
        <f>0.05*L407</f>
        <v>1148.2</v>
      </c>
      <c r="K407" s="2">
        <f>0.3*L407</f>
        <v>6889.2</v>
      </c>
      <c r="L407" s="3">
        <v>22964</v>
      </c>
    </row>
    <row r="408" spans="1:12" x14ac:dyDescent="0.25">
      <c r="A408" s="11" t="s">
        <v>4</v>
      </c>
      <c r="B408" t="s">
        <v>24</v>
      </c>
      <c r="C408" t="s">
        <v>122</v>
      </c>
      <c r="D408" s="2">
        <f ca="1">_xlfn.DAYS(TODAY(),C408)/360</f>
        <v>19.672222222222221</v>
      </c>
      <c r="E408" s="2" t="s">
        <v>190</v>
      </c>
      <c r="F408" t="s">
        <v>138</v>
      </c>
      <c r="G408" t="s">
        <v>149</v>
      </c>
      <c r="H408" t="s">
        <v>173</v>
      </c>
      <c r="I408" s="2">
        <f ca="1">_xlfn.DAYS(TODAY(),H408)/360</f>
        <v>51.125</v>
      </c>
      <c r="J408" s="2">
        <f>0.05*L408</f>
        <v>1252</v>
      </c>
      <c r="K408" s="2">
        <f t="shared" ref="K408:K417" si="10">0.3*L408</f>
        <v>7512</v>
      </c>
      <c r="L408" s="3">
        <v>25040</v>
      </c>
    </row>
    <row r="409" spans="1:12" x14ac:dyDescent="0.25">
      <c r="A409" s="11" t="s">
        <v>4</v>
      </c>
      <c r="B409" t="s">
        <v>25</v>
      </c>
      <c r="C409" t="s">
        <v>131</v>
      </c>
      <c r="D409" s="2">
        <f ca="1">_xlfn.DAYS(TODAY(),C409)/360</f>
        <v>14.6</v>
      </c>
      <c r="E409" s="2" t="s">
        <v>190</v>
      </c>
      <c r="F409" t="s">
        <v>138</v>
      </c>
      <c r="G409" t="s">
        <v>149</v>
      </c>
      <c r="H409" t="s">
        <v>169</v>
      </c>
      <c r="I409" s="2">
        <f ca="1">_xlfn.DAYS(TODAY(),H409)/360</f>
        <v>46.052777777777777</v>
      </c>
      <c r="J409" s="2">
        <f>0.05*L409</f>
        <v>1996.6000000000001</v>
      </c>
      <c r="K409" s="2">
        <f t="shared" si="10"/>
        <v>11979.6</v>
      </c>
      <c r="L409" s="3">
        <v>39932</v>
      </c>
    </row>
    <row r="410" spans="1:12" x14ac:dyDescent="0.25">
      <c r="A410" s="11" t="s">
        <v>4</v>
      </c>
      <c r="B410" t="s">
        <v>26</v>
      </c>
      <c r="C410" t="s">
        <v>134</v>
      </c>
      <c r="D410" s="2">
        <f ca="1">_xlfn.DAYS(TODAY(),C410)/360</f>
        <v>0.3972222222222222</v>
      </c>
      <c r="E410" s="2" t="s">
        <v>190</v>
      </c>
      <c r="F410" t="s">
        <v>139</v>
      </c>
      <c r="G410" t="s">
        <v>149</v>
      </c>
      <c r="H410" t="s">
        <v>178</v>
      </c>
      <c r="I410" s="2">
        <f ca="1">_xlfn.DAYS(TODAY(),H410)/360</f>
        <v>41.994444444444447</v>
      </c>
      <c r="J410" s="2">
        <f>0.05*L410</f>
        <v>1609.8000000000002</v>
      </c>
      <c r="K410" s="2">
        <f t="shared" si="10"/>
        <v>9658.7999999999993</v>
      </c>
      <c r="L410" s="3">
        <v>32196</v>
      </c>
    </row>
    <row r="411" spans="1:12" x14ac:dyDescent="0.25">
      <c r="A411" s="11" t="s">
        <v>4</v>
      </c>
      <c r="B411" t="s">
        <v>27</v>
      </c>
      <c r="C411" t="s">
        <v>135</v>
      </c>
      <c r="D411" s="2">
        <f ca="1">_xlfn.DAYS(TODAY(),C411)/360</f>
        <v>21.702777777777779</v>
      </c>
      <c r="E411" s="2" t="s">
        <v>189</v>
      </c>
      <c r="F411" t="s">
        <v>139</v>
      </c>
      <c r="G411" t="s">
        <v>149</v>
      </c>
      <c r="H411" t="s">
        <v>162</v>
      </c>
      <c r="I411" s="2">
        <f ca="1">_xlfn.DAYS(TODAY(),H411)/360</f>
        <v>35.905555555555559</v>
      </c>
      <c r="J411" s="2">
        <f>0.05*L411</f>
        <v>1038.9000000000001</v>
      </c>
      <c r="K411" s="2">
        <f t="shared" si="10"/>
        <v>6233.4</v>
      </c>
      <c r="L411" s="3">
        <v>20778</v>
      </c>
    </row>
    <row r="412" spans="1:12" x14ac:dyDescent="0.25">
      <c r="A412" s="11" t="s">
        <v>4</v>
      </c>
      <c r="B412" t="s">
        <v>28</v>
      </c>
      <c r="C412" t="s">
        <v>128</v>
      </c>
      <c r="D412" s="2">
        <f ca="1">_xlfn.DAYS(TODAY(),C412)/360</f>
        <v>12.572222222222223</v>
      </c>
      <c r="E412" s="2" t="s">
        <v>190</v>
      </c>
      <c r="F412" t="s">
        <v>139</v>
      </c>
      <c r="G412" t="s">
        <v>149</v>
      </c>
      <c r="H412" t="s">
        <v>163</v>
      </c>
      <c r="I412" s="2">
        <f ca="1">_xlfn.DAYS(TODAY(),H412)/360</f>
        <v>32.863888888888887</v>
      </c>
      <c r="J412" s="2">
        <f>0.05*L412</f>
        <v>2037.45</v>
      </c>
      <c r="K412" s="2">
        <f t="shared" si="10"/>
        <v>12224.699999999999</v>
      </c>
      <c r="L412" s="3">
        <v>40749</v>
      </c>
    </row>
    <row r="413" spans="1:12" x14ac:dyDescent="0.25">
      <c r="A413" s="11" t="s">
        <v>4</v>
      </c>
      <c r="B413" t="s">
        <v>29</v>
      </c>
      <c r="C413" t="s">
        <v>133</v>
      </c>
      <c r="D413" s="2">
        <f ca="1">_xlfn.DAYS(TODAY(),C413)/360</f>
        <v>16.630555555555556</v>
      </c>
      <c r="E413" s="2" t="s">
        <v>189</v>
      </c>
      <c r="F413" t="s">
        <v>140</v>
      </c>
      <c r="G413" t="s">
        <v>149</v>
      </c>
      <c r="H413" t="s">
        <v>173</v>
      </c>
      <c r="I413" s="2">
        <f ca="1">_xlfn.DAYS(TODAY(),H413)/360</f>
        <v>51.125</v>
      </c>
      <c r="J413" s="2">
        <f>0.05*L413</f>
        <v>1830.8000000000002</v>
      </c>
      <c r="K413" s="2">
        <f t="shared" si="10"/>
        <v>10984.8</v>
      </c>
      <c r="L413" s="3">
        <v>36616</v>
      </c>
    </row>
    <row r="414" spans="1:12" x14ac:dyDescent="0.25">
      <c r="A414" s="11" t="s">
        <v>4</v>
      </c>
      <c r="B414" t="s">
        <v>30</v>
      </c>
      <c r="C414" t="s">
        <v>121</v>
      </c>
      <c r="D414" s="2">
        <f ca="1">_xlfn.DAYS(TODAY(),C414)/360</f>
        <v>11.555555555555555</v>
      </c>
      <c r="E414" s="2" t="s">
        <v>189</v>
      </c>
      <c r="F414" t="s">
        <v>137</v>
      </c>
      <c r="G414" t="s">
        <v>149</v>
      </c>
      <c r="H414" t="s">
        <v>122</v>
      </c>
      <c r="I414" s="2">
        <f ca="1">_xlfn.DAYS(TODAY(),H414)/360</f>
        <v>19.672222222222221</v>
      </c>
      <c r="J414" s="2">
        <f>0.05*L414</f>
        <v>1971.3500000000001</v>
      </c>
      <c r="K414" s="2">
        <f t="shared" si="10"/>
        <v>11828.1</v>
      </c>
      <c r="L414" s="3">
        <v>39427</v>
      </c>
    </row>
    <row r="415" spans="1:12" x14ac:dyDescent="0.25">
      <c r="A415" s="11" t="s">
        <v>4</v>
      </c>
      <c r="B415" t="s">
        <v>31</v>
      </c>
      <c r="C415" t="s">
        <v>129</v>
      </c>
      <c r="D415" s="2">
        <f ca="1">_xlfn.DAYS(TODAY(),C415)/360</f>
        <v>15.613888888888889</v>
      </c>
      <c r="E415" s="2" t="s">
        <v>189</v>
      </c>
      <c r="F415" t="s">
        <v>139</v>
      </c>
      <c r="G415" t="s">
        <v>149</v>
      </c>
      <c r="H415" t="s">
        <v>132</v>
      </c>
      <c r="I415" s="2">
        <f ca="1">_xlfn.DAYS(TODAY(),H415)/360</f>
        <v>24.747222222222224</v>
      </c>
      <c r="J415" s="2">
        <f>0.05*L415</f>
        <v>1955</v>
      </c>
      <c r="K415" s="2">
        <f t="shared" si="10"/>
        <v>11730</v>
      </c>
      <c r="L415" s="3">
        <v>39100</v>
      </c>
    </row>
    <row r="416" spans="1:12" x14ac:dyDescent="0.25">
      <c r="A416" s="11" t="s">
        <v>4</v>
      </c>
      <c r="B416" t="s">
        <v>32</v>
      </c>
      <c r="C416" t="s">
        <v>133</v>
      </c>
      <c r="D416" s="2">
        <f ca="1">_xlfn.DAYS(TODAY(),C416)/360</f>
        <v>16.630555555555556</v>
      </c>
      <c r="E416" s="2" t="s">
        <v>190</v>
      </c>
      <c r="F416" t="s">
        <v>138</v>
      </c>
      <c r="G416" t="s">
        <v>149</v>
      </c>
      <c r="H416" t="s">
        <v>164</v>
      </c>
      <c r="I416" s="2">
        <f ca="1">_xlfn.DAYS(TODAY(),H416)/360</f>
        <v>37.93611111111111</v>
      </c>
      <c r="J416" s="2">
        <f>0.05*L416</f>
        <v>2145.5500000000002</v>
      </c>
      <c r="K416" s="2">
        <f t="shared" si="10"/>
        <v>12873.3</v>
      </c>
      <c r="L416" s="3">
        <v>42911</v>
      </c>
    </row>
    <row r="417" spans="1:12" x14ac:dyDescent="0.25">
      <c r="A417" s="11" t="s">
        <v>4</v>
      </c>
      <c r="B417" t="s">
        <v>33</v>
      </c>
      <c r="C417" t="s">
        <v>112</v>
      </c>
      <c r="D417" s="2">
        <f ca="1">_xlfn.DAYS(TODAY(),C417)/360</f>
        <v>23.730555555555554</v>
      </c>
      <c r="E417" s="2" t="s">
        <v>189</v>
      </c>
      <c r="F417" t="s">
        <v>140</v>
      </c>
      <c r="G417" t="s">
        <v>149</v>
      </c>
      <c r="H417" t="s">
        <v>155</v>
      </c>
      <c r="I417" s="2">
        <f ca="1">_xlfn.DAYS(TODAY(),H417)/360</f>
        <v>38.950000000000003</v>
      </c>
      <c r="J417" s="2">
        <f>0.05*L417</f>
        <v>2166.85</v>
      </c>
      <c r="K417" s="2">
        <f t="shared" si="10"/>
        <v>13001.1</v>
      </c>
      <c r="L417" s="3">
        <v>43337</v>
      </c>
    </row>
    <row r="418" spans="1:12" x14ac:dyDescent="0.25">
      <c r="A418" s="11" t="s">
        <v>4</v>
      </c>
      <c r="B418" t="s">
        <v>34</v>
      </c>
      <c r="C418" t="s">
        <v>117</v>
      </c>
      <c r="D418" s="2">
        <f ca="1">_xlfn.DAYS(TODAY(),C418)/360</f>
        <v>25.761111111111113</v>
      </c>
      <c r="E418" s="2" t="s">
        <v>190</v>
      </c>
      <c r="F418" t="s">
        <v>140</v>
      </c>
      <c r="G418" t="s">
        <v>151</v>
      </c>
      <c r="H418" t="s">
        <v>123</v>
      </c>
      <c r="I418" s="2">
        <f ca="1">_xlfn.DAYS(TODAY(),H418)/360</f>
        <v>18.658333333333335</v>
      </c>
      <c r="J418" s="2">
        <f>0.05*L418</f>
        <v>932.80000000000007</v>
      </c>
      <c r="K418" s="2"/>
      <c r="L418" s="3">
        <v>18656</v>
      </c>
    </row>
    <row r="419" spans="1:12" x14ac:dyDescent="0.25">
      <c r="A419" s="11" t="s">
        <v>4</v>
      </c>
      <c r="B419" t="s">
        <v>35</v>
      </c>
      <c r="C419" t="s">
        <v>119</v>
      </c>
      <c r="D419" s="2">
        <f ca="1">_xlfn.DAYS(TODAY(),C419)/360</f>
        <v>5.4694444444444441</v>
      </c>
      <c r="E419" s="2" t="s">
        <v>190</v>
      </c>
      <c r="F419" t="s">
        <v>138</v>
      </c>
      <c r="G419" t="s">
        <v>151</v>
      </c>
      <c r="H419" t="s">
        <v>167</v>
      </c>
      <c r="I419" s="2">
        <f ca="1">_xlfn.DAYS(TODAY(),H419)/360</f>
        <v>43.008333333333333</v>
      </c>
      <c r="J419" s="2">
        <f>0.05*L419</f>
        <v>1846</v>
      </c>
      <c r="K419" s="2"/>
      <c r="L419" s="3">
        <v>36920</v>
      </c>
    </row>
    <row r="420" spans="1:12" x14ac:dyDescent="0.25">
      <c r="A420" s="11" t="s">
        <v>4</v>
      </c>
      <c r="B420" t="s">
        <v>36</v>
      </c>
      <c r="C420" t="s">
        <v>124</v>
      </c>
      <c r="D420" s="2">
        <f ca="1">_xlfn.DAYS(TODAY(),C420)/360</f>
        <v>1.4111111111111112</v>
      </c>
      <c r="E420" s="2" t="s">
        <v>190</v>
      </c>
      <c r="F420" t="s">
        <v>137</v>
      </c>
      <c r="G420" t="s">
        <v>151</v>
      </c>
      <c r="H420" t="s">
        <v>158</v>
      </c>
      <c r="I420" s="2">
        <f ca="1">_xlfn.DAYS(TODAY(),H420)/360</f>
        <v>40.980555555555554</v>
      </c>
      <c r="J420" s="2">
        <f>0.05*L420</f>
        <v>1154.8500000000001</v>
      </c>
      <c r="K420" s="2"/>
      <c r="L420" s="3">
        <v>23097</v>
      </c>
    </row>
    <row r="421" spans="1:12" x14ac:dyDescent="0.25">
      <c r="A421" s="11" t="s">
        <v>4</v>
      </c>
      <c r="B421" t="s">
        <v>37</v>
      </c>
      <c r="C421" t="s">
        <v>120</v>
      </c>
      <c r="D421" s="2">
        <f ca="1">_xlfn.DAYS(TODAY(),C421)/360</f>
        <v>2.4249999999999998</v>
      </c>
      <c r="E421" s="2" t="s">
        <v>190</v>
      </c>
      <c r="F421" t="s">
        <v>138</v>
      </c>
      <c r="G421" t="s">
        <v>151</v>
      </c>
      <c r="H421" t="s">
        <v>164</v>
      </c>
      <c r="I421" s="2">
        <f ca="1">_xlfn.DAYS(TODAY(),H421)/360</f>
        <v>37.93611111111111</v>
      </c>
      <c r="J421" s="2">
        <f>0.05*L421</f>
        <v>969.35</v>
      </c>
      <c r="K421" s="2"/>
      <c r="L421" s="3">
        <v>19387</v>
      </c>
    </row>
    <row r="422" spans="1:12" x14ac:dyDescent="0.25">
      <c r="A422" s="11" t="s">
        <v>4</v>
      </c>
      <c r="B422" t="s">
        <v>38</v>
      </c>
      <c r="C422" t="s">
        <v>126</v>
      </c>
      <c r="D422" s="2">
        <f ca="1">_xlfn.DAYS(TODAY(),C422)/360</f>
        <v>3.4388888888888891</v>
      </c>
      <c r="E422" s="2" t="s">
        <v>189</v>
      </c>
      <c r="F422" t="s">
        <v>137</v>
      </c>
      <c r="G422" t="s">
        <v>151</v>
      </c>
      <c r="H422" t="s">
        <v>177</v>
      </c>
      <c r="I422" s="2">
        <f ca="1">_xlfn.DAYS(TODAY(),H422)/360</f>
        <v>31.847222222222221</v>
      </c>
      <c r="J422" s="2">
        <f>0.05*L422</f>
        <v>2171.5</v>
      </c>
      <c r="K422" s="2"/>
      <c r="L422" s="3">
        <v>43430</v>
      </c>
    </row>
    <row r="423" spans="1:12" x14ac:dyDescent="0.25">
      <c r="A423" s="11" t="s">
        <v>4</v>
      </c>
      <c r="B423" t="s">
        <v>39</v>
      </c>
      <c r="C423" t="s">
        <v>126</v>
      </c>
      <c r="D423" s="2">
        <f ca="1">_xlfn.DAYS(TODAY(),C423)/360</f>
        <v>3.4388888888888891</v>
      </c>
      <c r="E423" s="2" t="s">
        <v>189</v>
      </c>
      <c r="F423" t="s">
        <v>140</v>
      </c>
      <c r="G423" t="s">
        <v>151</v>
      </c>
      <c r="H423" t="s">
        <v>170</v>
      </c>
      <c r="I423" s="2">
        <f ca="1">_xlfn.DAYS(TODAY(),H423)/360</f>
        <v>49.097222222222221</v>
      </c>
      <c r="J423" s="2">
        <f>0.05*L423</f>
        <v>994.2</v>
      </c>
      <c r="K423" s="2"/>
      <c r="L423" s="3">
        <v>19884</v>
      </c>
    </row>
    <row r="424" spans="1:12" x14ac:dyDescent="0.25">
      <c r="A424" s="11" t="s">
        <v>4</v>
      </c>
      <c r="B424" t="s">
        <v>40</v>
      </c>
      <c r="C424" t="s">
        <v>123</v>
      </c>
      <c r="D424" s="2">
        <f ca="1">_xlfn.DAYS(TODAY(),C424)/360</f>
        <v>18.658333333333335</v>
      </c>
      <c r="E424" s="2" t="s">
        <v>190</v>
      </c>
      <c r="F424" t="s">
        <v>140</v>
      </c>
      <c r="G424" t="s">
        <v>151</v>
      </c>
      <c r="H424" t="s">
        <v>176</v>
      </c>
      <c r="I424" s="2">
        <f ca="1">_xlfn.DAYS(TODAY(),H424)/360</f>
        <v>52.138888888888886</v>
      </c>
      <c r="J424" s="2">
        <f>0.05*L424</f>
        <v>1966.7</v>
      </c>
      <c r="K424" s="2"/>
      <c r="L424" s="3">
        <v>39334</v>
      </c>
    </row>
    <row r="425" spans="1:12" x14ac:dyDescent="0.25">
      <c r="A425" s="11" t="s">
        <v>4</v>
      </c>
      <c r="B425" t="s">
        <v>41</v>
      </c>
      <c r="C425" t="s">
        <v>133</v>
      </c>
      <c r="D425" s="2">
        <f ca="1">_xlfn.DAYS(TODAY(),C425)/360</f>
        <v>16.630555555555556</v>
      </c>
      <c r="E425" s="2" t="s">
        <v>190</v>
      </c>
      <c r="F425" t="s">
        <v>138</v>
      </c>
      <c r="G425" t="s">
        <v>151</v>
      </c>
      <c r="H425" t="s">
        <v>178</v>
      </c>
      <c r="I425" s="2">
        <f ca="1">_xlfn.DAYS(TODAY(),H425)/360</f>
        <v>41.994444444444447</v>
      </c>
      <c r="J425" s="2">
        <f>0.05*L425</f>
        <v>1926.7</v>
      </c>
      <c r="K425" s="2"/>
      <c r="L425" s="3">
        <v>38534</v>
      </c>
    </row>
    <row r="426" spans="1:12" x14ac:dyDescent="0.25">
      <c r="A426" s="11" t="s">
        <v>4</v>
      </c>
      <c r="B426" t="s">
        <v>42</v>
      </c>
      <c r="C426" t="s">
        <v>117</v>
      </c>
      <c r="D426" s="2">
        <f ca="1">_xlfn.DAYS(TODAY(),C426)/360</f>
        <v>25.761111111111113</v>
      </c>
      <c r="E426" s="2" t="s">
        <v>190</v>
      </c>
      <c r="F426" t="s">
        <v>139</v>
      </c>
      <c r="G426" t="s">
        <v>151</v>
      </c>
      <c r="H426" t="s">
        <v>135</v>
      </c>
      <c r="I426" s="2">
        <f ca="1">_xlfn.DAYS(TODAY(),H426)/360</f>
        <v>21.702777777777779</v>
      </c>
      <c r="J426" s="2">
        <f>0.05*L426</f>
        <v>1375.95</v>
      </c>
      <c r="K426" s="2"/>
      <c r="L426" s="3">
        <v>27519</v>
      </c>
    </row>
    <row r="427" spans="1:12" x14ac:dyDescent="0.25">
      <c r="A427" s="11" t="s">
        <v>4</v>
      </c>
      <c r="B427" t="s">
        <v>43</v>
      </c>
      <c r="C427" t="s">
        <v>117</v>
      </c>
      <c r="D427" s="2">
        <f ca="1">_xlfn.DAYS(TODAY(),C427)/360</f>
        <v>25.761111111111113</v>
      </c>
      <c r="E427" s="2" t="s">
        <v>190</v>
      </c>
      <c r="F427" t="s">
        <v>138</v>
      </c>
      <c r="G427" t="s">
        <v>151</v>
      </c>
      <c r="H427" t="s">
        <v>165</v>
      </c>
      <c r="I427" s="2">
        <f ca="1">_xlfn.DAYS(TODAY(),H427)/360</f>
        <v>26.774999999999999</v>
      </c>
      <c r="J427" s="2">
        <f>0.05*L427</f>
        <v>1539.15</v>
      </c>
      <c r="K427" s="2"/>
      <c r="L427" s="3">
        <v>30783</v>
      </c>
    </row>
    <row r="428" spans="1:12" x14ac:dyDescent="0.25">
      <c r="A428" s="11" t="s">
        <v>4</v>
      </c>
      <c r="B428" t="s">
        <v>44</v>
      </c>
      <c r="C428" t="s">
        <v>133</v>
      </c>
      <c r="D428" s="2">
        <f ca="1">_xlfn.DAYS(TODAY(),C428)/360</f>
        <v>16.630555555555556</v>
      </c>
      <c r="E428" s="2" t="s">
        <v>189</v>
      </c>
      <c r="F428" t="s">
        <v>140</v>
      </c>
      <c r="G428" t="s">
        <v>151</v>
      </c>
      <c r="H428" t="s">
        <v>170</v>
      </c>
      <c r="I428" s="2">
        <f ca="1">_xlfn.DAYS(TODAY(),H428)/360</f>
        <v>49.097222222222221</v>
      </c>
      <c r="J428" s="2">
        <f>0.05*L428</f>
        <v>1145.05</v>
      </c>
      <c r="K428" s="2"/>
      <c r="L428" s="3">
        <v>22901</v>
      </c>
    </row>
    <row r="429" spans="1:12" x14ac:dyDescent="0.25">
      <c r="A429" s="11" t="s">
        <v>4</v>
      </c>
      <c r="B429" t="s">
        <v>45</v>
      </c>
      <c r="C429" t="s">
        <v>115</v>
      </c>
      <c r="D429" s="2">
        <f ca="1">_xlfn.DAYS(TODAY(),C429)/360</f>
        <v>20.68888888888889</v>
      </c>
      <c r="E429" s="2" t="s">
        <v>190</v>
      </c>
      <c r="F429" t="s">
        <v>140</v>
      </c>
      <c r="G429" t="s">
        <v>151</v>
      </c>
      <c r="H429" t="s">
        <v>132</v>
      </c>
      <c r="I429" s="2">
        <f ca="1">_xlfn.DAYS(TODAY(),H429)/360</f>
        <v>24.747222222222224</v>
      </c>
      <c r="J429" s="2">
        <f>0.05*L429</f>
        <v>2124.4500000000003</v>
      </c>
      <c r="K429" s="2"/>
      <c r="L429" s="3">
        <v>42489</v>
      </c>
    </row>
    <row r="430" spans="1:12" x14ac:dyDescent="0.25">
      <c r="A430" s="11" t="s">
        <v>4</v>
      </c>
      <c r="B430" t="s">
        <v>46</v>
      </c>
      <c r="C430" t="s">
        <v>135</v>
      </c>
      <c r="D430" s="2">
        <f ca="1">_xlfn.DAYS(TODAY(),C430)/360</f>
        <v>21.702777777777779</v>
      </c>
      <c r="E430" s="2" t="s">
        <v>190</v>
      </c>
      <c r="F430" t="s">
        <v>137</v>
      </c>
      <c r="G430" t="s">
        <v>151</v>
      </c>
      <c r="H430" t="s">
        <v>175</v>
      </c>
      <c r="I430" s="2">
        <f ca="1">_xlfn.DAYS(TODAY(),H430)/360</f>
        <v>54.169444444444444</v>
      </c>
      <c r="J430" s="2">
        <f>0.05*L430</f>
        <v>1029.75</v>
      </c>
      <c r="K430" s="2"/>
      <c r="L430" s="3">
        <v>20595</v>
      </c>
    </row>
    <row r="431" spans="1:12" x14ac:dyDescent="0.25">
      <c r="A431" s="11" t="s">
        <v>4</v>
      </c>
      <c r="B431" t="s">
        <v>47</v>
      </c>
      <c r="C431" t="s">
        <v>115</v>
      </c>
      <c r="D431" s="2">
        <f ca="1">_xlfn.DAYS(TODAY(),C431)/360</f>
        <v>20.68888888888889</v>
      </c>
      <c r="E431" s="2" t="s">
        <v>190</v>
      </c>
      <c r="F431" t="s">
        <v>137</v>
      </c>
      <c r="G431" t="s">
        <v>147</v>
      </c>
      <c r="H431" t="s">
        <v>158</v>
      </c>
      <c r="I431" s="2">
        <f ca="1">_xlfn.DAYS(TODAY(),H431)/360</f>
        <v>40.980555555555554</v>
      </c>
      <c r="J431" s="2">
        <f>0.05*L431</f>
        <v>1006.95</v>
      </c>
      <c r="K431" s="2"/>
      <c r="L431" s="3">
        <v>20139</v>
      </c>
    </row>
    <row r="432" spans="1:12" x14ac:dyDescent="0.25">
      <c r="A432" s="11" t="s">
        <v>4</v>
      </c>
      <c r="B432" t="s">
        <v>48</v>
      </c>
      <c r="C432" t="s">
        <v>126</v>
      </c>
      <c r="D432" s="2">
        <f ca="1">_xlfn.DAYS(TODAY(),C432)/360</f>
        <v>3.4388888888888891</v>
      </c>
      <c r="E432" s="2" t="s">
        <v>190</v>
      </c>
      <c r="F432" t="s">
        <v>138</v>
      </c>
      <c r="G432" t="s">
        <v>147</v>
      </c>
      <c r="H432" t="s">
        <v>161</v>
      </c>
      <c r="I432" s="2">
        <f ca="1">_xlfn.DAYS(TODAY(),H432)/360</f>
        <v>29.819444444444443</v>
      </c>
      <c r="J432" s="2">
        <f>0.05*L432</f>
        <v>1052.4000000000001</v>
      </c>
      <c r="K432" s="2"/>
      <c r="L432" s="3">
        <v>21048</v>
      </c>
    </row>
    <row r="433" spans="1:12" x14ac:dyDescent="0.25">
      <c r="A433" s="11" t="s">
        <v>4</v>
      </c>
      <c r="B433" t="s">
        <v>49</v>
      </c>
      <c r="C433" t="s">
        <v>124</v>
      </c>
      <c r="D433" s="2">
        <f ca="1">_xlfn.DAYS(TODAY(),C433)/360</f>
        <v>1.4111111111111112</v>
      </c>
      <c r="E433" s="2" t="s">
        <v>189</v>
      </c>
      <c r="F433" t="s">
        <v>139</v>
      </c>
      <c r="G433" t="s">
        <v>147</v>
      </c>
      <c r="H433" t="s">
        <v>169</v>
      </c>
      <c r="I433" s="2">
        <f ca="1">_xlfn.DAYS(TODAY(),H433)/360</f>
        <v>46.052777777777777</v>
      </c>
      <c r="J433" s="2">
        <f>0.05*L433</f>
        <v>1949.0500000000002</v>
      </c>
      <c r="K433" s="2"/>
      <c r="L433" s="3">
        <v>38981</v>
      </c>
    </row>
    <row r="434" spans="1:12" x14ac:dyDescent="0.25">
      <c r="A434" s="11" t="s">
        <v>4</v>
      </c>
      <c r="B434" t="s">
        <v>50</v>
      </c>
      <c r="C434" t="s">
        <v>123</v>
      </c>
      <c r="D434" s="2">
        <f ca="1">_xlfn.DAYS(TODAY(),C434)/360</f>
        <v>18.658333333333335</v>
      </c>
      <c r="E434" s="2" t="s">
        <v>190</v>
      </c>
      <c r="F434" t="s">
        <v>140</v>
      </c>
      <c r="G434" t="s">
        <v>147</v>
      </c>
      <c r="H434" t="s">
        <v>159</v>
      </c>
      <c r="I434" s="2">
        <f ca="1">_xlfn.DAYS(TODAY(),H434)/360</f>
        <v>44.022222222222226</v>
      </c>
      <c r="J434" s="2">
        <f>0.05*L434</f>
        <v>2179.5</v>
      </c>
      <c r="K434" s="2"/>
      <c r="L434" s="3">
        <v>43590</v>
      </c>
    </row>
    <row r="435" spans="1:12" x14ac:dyDescent="0.25">
      <c r="A435" s="11" t="s">
        <v>4</v>
      </c>
      <c r="B435" t="s">
        <v>51</v>
      </c>
      <c r="C435" t="s">
        <v>120</v>
      </c>
      <c r="D435" s="2">
        <f ca="1">_xlfn.DAYS(TODAY(),C435)/360</f>
        <v>2.4249999999999998</v>
      </c>
      <c r="E435" s="2" t="s">
        <v>189</v>
      </c>
      <c r="F435" t="s">
        <v>137</v>
      </c>
      <c r="G435" t="s">
        <v>147</v>
      </c>
      <c r="H435" t="s">
        <v>175</v>
      </c>
      <c r="I435" s="2">
        <f ca="1">_xlfn.DAYS(TODAY(),H435)/360</f>
        <v>54.169444444444444</v>
      </c>
      <c r="J435" s="2">
        <f>0.05*L435</f>
        <v>1810.0500000000002</v>
      </c>
      <c r="K435" s="2"/>
      <c r="L435" s="3">
        <v>36201</v>
      </c>
    </row>
    <row r="436" spans="1:12" x14ac:dyDescent="0.25">
      <c r="A436" s="11" t="s">
        <v>4</v>
      </c>
      <c r="B436" t="s">
        <v>52</v>
      </c>
      <c r="C436" t="s">
        <v>115</v>
      </c>
      <c r="D436" s="2">
        <f ca="1">_xlfn.DAYS(TODAY(),C436)/360</f>
        <v>20.68888888888889</v>
      </c>
      <c r="E436" s="2" t="s">
        <v>189</v>
      </c>
      <c r="F436" t="s">
        <v>138</v>
      </c>
      <c r="G436" t="s">
        <v>147</v>
      </c>
      <c r="H436" t="s">
        <v>123</v>
      </c>
      <c r="I436" s="2">
        <f ca="1">_xlfn.DAYS(TODAY(),H436)/360</f>
        <v>18.658333333333335</v>
      </c>
      <c r="J436" s="2">
        <f>0.05*L436</f>
        <v>1073.5</v>
      </c>
      <c r="K436" s="2"/>
      <c r="L436" s="3">
        <v>21470</v>
      </c>
    </row>
    <row r="437" spans="1:12" x14ac:dyDescent="0.25">
      <c r="A437" s="11" t="s">
        <v>4</v>
      </c>
      <c r="B437" t="s">
        <v>53</v>
      </c>
      <c r="C437" t="s">
        <v>134</v>
      </c>
      <c r="D437" s="2">
        <f ca="1">_xlfn.DAYS(TODAY(),C437)/360</f>
        <v>0.3972222222222222</v>
      </c>
      <c r="E437" s="2" t="s">
        <v>190</v>
      </c>
      <c r="F437" t="s">
        <v>137</v>
      </c>
      <c r="G437" t="s">
        <v>147</v>
      </c>
      <c r="H437" t="s">
        <v>160</v>
      </c>
      <c r="I437" s="2">
        <f ca="1">_xlfn.DAYS(TODAY(),H437)/360</f>
        <v>33.87777777777778</v>
      </c>
      <c r="J437" s="2">
        <f>0.05*L437</f>
        <v>1784.45</v>
      </c>
      <c r="K437" s="2"/>
      <c r="L437" s="3">
        <v>35689</v>
      </c>
    </row>
    <row r="438" spans="1:12" x14ac:dyDescent="0.25">
      <c r="A438" s="11" t="s">
        <v>4</v>
      </c>
      <c r="B438" t="s">
        <v>54</v>
      </c>
      <c r="C438" t="s">
        <v>130</v>
      </c>
      <c r="D438" s="2">
        <f ca="1">_xlfn.DAYS(TODAY(),C438)/360</f>
        <v>8.5138888888888893</v>
      </c>
      <c r="E438" s="2" t="s">
        <v>190</v>
      </c>
      <c r="F438" t="s">
        <v>137</v>
      </c>
      <c r="G438" t="s">
        <v>147</v>
      </c>
      <c r="H438" t="s">
        <v>181</v>
      </c>
      <c r="I438" s="2">
        <f ca="1">_xlfn.DAYS(TODAY(),H438)/360</f>
        <v>30.833333333333332</v>
      </c>
      <c r="J438" s="2">
        <f>0.05*L438</f>
        <v>2143</v>
      </c>
      <c r="K438" s="2"/>
      <c r="L438" s="3">
        <v>42860</v>
      </c>
    </row>
    <row r="439" spans="1:12" x14ac:dyDescent="0.25">
      <c r="A439" s="11" t="s">
        <v>4</v>
      </c>
      <c r="B439" t="s">
        <v>55</v>
      </c>
      <c r="C439" t="s">
        <v>115</v>
      </c>
      <c r="D439" s="2">
        <f ca="1">_xlfn.DAYS(TODAY(),C439)/360</f>
        <v>20.68888888888889</v>
      </c>
      <c r="E439" s="2" t="s">
        <v>189</v>
      </c>
      <c r="F439" t="s">
        <v>138</v>
      </c>
      <c r="G439" t="s">
        <v>147</v>
      </c>
      <c r="H439" t="s">
        <v>162</v>
      </c>
      <c r="I439" s="2">
        <f ca="1">_xlfn.DAYS(TODAY(),H439)/360</f>
        <v>35.905555555555559</v>
      </c>
      <c r="J439" s="2">
        <f>0.05*L439</f>
        <v>1666.45</v>
      </c>
      <c r="K439" s="2"/>
      <c r="L439" s="3">
        <v>33329</v>
      </c>
    </row>
    <row r="440" spans="1:12" x14ac:dyDescent="0.25">
      <c r="A440" s="11" t="s">
        <v>4</v>
      </c>
      <c r="B440" t="s">
        <v>56</v>
      </c>
      <c r="C440" t="s">
        <v>114</v>
      </c>
      <c r="D440" s="2">
        <f ca="1">_xlfn.DAYS(TODAY(),C440)/360</f>
        <v>22.716666666666665</v>
      </c>
      <c r="E440" s="2" t="s">
        <v>189</v>
      </c>
      <c r="F440" t="s">
        <v>139</v>
      </c>
      <c r="G440" t="s">
        <v>145</v>
      </c>
      <c r="H440" t="s">
        <v>174</v>
      </c>
      <c r="I440" s="2">
        <f ca="1">_xlfn.DAYS(TODAY(),H440)/360</f>
        <v>53.155555555555559</v>
      </c>
      <c r="J440" s="2">
        <f>0.05*L440</f>
        <v>942.30000000000007</v>
      </c>
      <c r="K440" s="2"/>
      <c r="L440" s="3">
        <v>18846</v>
      </c>
    </row>
    <row r="441" spans="1:12" x14ac:dyDescent="0.25">
      <c r="A441" s="11" t="s">
        <v>4</v>
      </c>
      <c r="B441" t="s">
        <v>57</v>
      </c>
      <c r="C441" t="s">
        <v>118</v>
      </c>
      <c r="D441" s="2">
        <f ca="1">_xlfn.DAYS(TODAY(),C441)/360</f>
        <v>13.58611111111111</v>
      </c>
      <c r="E441" s="2" t="s">
        <v>189</v>
      </c>
      <c r="F441" t="s">
        <v>139</v>
      </c>
      <c r="G441" t="s">
        <v>145</v>
      </c>
      <c r="H441" t="s">
        <v>172</v>
      </c>
      <c r="I441" s="2">
        <f ca="1">_xlfn.DAYS(TODAY(),H441)/360</f>
        <v>39.963888888888889</v>
      </c>
      <c r="J441" s="2">
        <f>0.05*L441</f>
        <v>2026.15</v>
      </c>
      <c r="K441" s="2"/>
      <c r="L441" s="3">
        <v>40523</v>
      </c>
    </row>
    <row r="442" spans="1:12" x14ac:dyDescent="0.25">
      <c r="A442" s="11" t="s">
        <v>4</v>
      </c>
      <c r="B442" t="s">
        <v>58</v>
      </c>
      <c r="C442" t="s">
        <v>121</v>
      </c>
      <c r="D442" s="2">
        <f ca="1">_xlfn.DAYS(TODAY(),C442)/360</f>
        <v>11.555555555555555</v>
      </c>
      <c r="E442" s="2" t="s">
        <v>190</v>
      </c>
      <c r="F442" t="s">
        <v>137</v>
      </c>
      <c r="G442" t="s">
        <v>145</v>
      </c>
      <c r="H442" t="s">
        <v>175</v>
      </c>
      <c r="I442" s="2">
        <f ca="1">_xlfn.DAYS(TODAY(),H442)/360</f>
        <v>54.169444444444444</v>
      </c>
      <c r="J442" s="2">
        <f>0.05*L442</f>
        <v>2038.25</v>
      </c>
      <c r="K442" s="2"/>
      <c r="L442" s="3">
        <v>40765</v>
      </c>
    </row>
    <row r="443" spans="1:12" x14ac:dyDescent="0.25">
      <c r="A443" s="11" t="s">
        <v>4</v>
      </c>
      <c r="B443" t="s">
        <v>59</v>
      </c>
      <c r="C443" t="s">
        <v>123</v>
      </c>
      <c r="D443" s="2">
        <f ca="1">_xlfn.DAYS(TODAY(),C443)/360</f>
        <v>18.658333333333335</v>
      </c>
      <c r="E443" s="2" t="s">
        <v>190</v>
      </c>
      <c r="F443" t="s">
        <v>138</v>
      </c>
      <c r="G443" t="s">
        <v>145</v>
      </c>
      <c r="H443" t="s">
        <v>162</v>
      </c>
      <c r="I443" s="2">
        <f ca="1">_xlfn.DAYS(TODAY(),H443)/360</f>
        <v>35.905555555555559</v>
      </c>
      <c r="J443" s="2">
        <f>0.05*L443</f>
        <v>1269.3500000000001</v>
      </c>
      <c r="K443" s="2"/>
      <c r="L443" s="3">
        <v>25387</v>
      </c>
    </row>
    <row r="444" spans="1:12" x14ac:dyDescent="0.25">
      <c r="A444" s="11" t="s">
        <v>4</v>
      </c>
      <c r="B444" t="s">
        <v>60</v>
      </c>
      <c r="C444" t="s">
        <v>127</v>
      </c>
      <c r="D444" s="2">
        <f ca="1">_xlfn.DAYS(TODAY(),C444)/360</f>
        <v>17.644444444444446</v>
      </c>
      <c r="E444" s="2" t="s">
        <v>190</v>
      </c>
      <c r="F444" t="s">
        <v>138</v>
      </c>
      <c r="G444" t="s">
        <v>145</v>
      </c>
      <c r="H444" t="s">
        <v>159</v>
      </c>
      <c r="I444" s="2">
        <f ca="1">_xlfn.DAYS(TODAY(),H444)/360</f>
        <v>44.022222222222226</v>
      </c>
      <c r="J444" s="2">
        <f>0.05*L444</f>
        <v>1492.6000000000001</v>
      </c>
      <c r="K444" s="2"/>
      <c r="L444" s="3">
        <v>29852</v>
      </c>
    </row>
    <row r="445" spans="1:12" x14ac:dyDescent="0.25">
      <c r="A445" s="11" t="s">
        <v>4</v>
      </c>
      <c r="B445" t="s">
        <v>61</v>
      </c>
      <c r="C445" t="s">
        <v>119</v>
      </c>
      <c r="D445" s="2">
        <f ca="1">_xlfn.DAYS(TODAY(),C445)/360</f>
        <v>5.4694444444444441</v>
      </c>
      <c r="E445" s="2" t="s">
        <v>190</v>
      </c>
      <c r="F445" t="s">
        <v>139</v>
      </c>
      <c r="G445" t="s">
        <v>145</v>
      </c>
      <c r="H445" t="s">
        <v>122</v>
      </c>
      <c r="I445" s="2">
        <f ca="1">_xlfn.DAYS(TODAY(),H445)/360</f>
        <v>19.672222222222221</v>
      </c>
      <c r="J445" s="2">
        <f>0.05*L445</f>
        <v>1214</v>
      </c>
      <c r="K445" s="2"/>
      <c r="L445" s="3">
        <v>24280</v>
      </c>
    </row>
    <row r="446" spans="1:12" x14ac:dyDescent="0.25">
      <c r="A446" s="11" t="s">
        <v>4</v>
      </c>
      <c r="B446" t="s">
        <v>62</v>
      </c>
      <c r="C446" t="s">
        <v>118</v>
      </c>
      <c r="D446" s="2">
        <f ca="1">_xlfn.DAYS(TODAY(),C446)/360</f>
        <v>13.58611111111111</v>
      </c>
      <c r="E446" s="2" t="s">
        <v>189</v>
      </c>
      <c r="F446" t="s">
        <v>139</v>
      </c>
      <c r="G446" t="s">
        <v>145</v>
      </c>
      <c r="H446" t="s">
        <v>154</v>
      </c>
      <c r="I446" s="2">
        <f ca="1">_xlfn.DAYS(TODAY(),H446)/360</f>
        <v>34.891666666666666</v>
      </c>
      <c r="J446" s="2">
        <f>0.05*L446</f>
        <v>1984.9</v>
      </c>
      <c r="K446" s="2"/>
      <c r="L446" s="3">
        <v>39698</v>
      </c>
    </row>
    <row r="447" spans="1:12" x14ac:dyDescent="0.25">
      <c r="A447" s="11" t="s">
        <v>4</v>
      </c>
      <c r="B447" t="s">
        <v>63</v>
      </c>
      <c r="C447" t="s">
        <v>123</v>
      </c>
      <c r="D447" s="2">
        <f ca="1">_xlfn.DAYS(TODAY(),C447)/360</f>
        <v>18.658333333333335</v>
      </c>
      <c r="E447" s="2" t="s">
        <v>190</v>
      </c>
      <c r="F447" t="s">
        <v>137</v>
      </c>
      <c r="G447" t="s">
        <v>145</v>
      </c>
      <c r="H447" t="s">
        <v>176</v>
      </c>
      <c r="I447" s="2">
        <f ca="1">_xlfn.DAYS(TODAY(),H447)/360</f>
        <v>52.138888888888886</v>
      </c>
      <c r="J447" s="2">
        <f>0.05*L447</f>
        <v>1930.3500000000001</v>
      </c>
      <c r="K447" s="2"/>
      <c r="L447" s="3">
        <v>38607</v>
      </c>
    </row>
    <row r="448" spans="1:12" x14ac:dyDescent="0.25">
      <c r="A448" s="11" t="s">
        <v>4</v>
      </c>
      <c r="B448" t="s">
        <v>64</v>
      </c>
      <c r="C448" t="s">
        <v>119</v>
      </c>
      <c r="D448" s="2">
        <f ca="1">_xlfn.DAYS(TODAY(),C448)/360</f>
        <v>5.4694444444444441</v>
      </c>
      <c r="E448" s="2" t="s">
        <v>189</v>
      </c>
      <c r="F448" t="s">
        <v>140</v>
      </c>
      <c r="G448" t="s">
        <v>145</v>
      </c>
      <c r="H448" t="s">
        <v>158</v>
      </c>
      <c r="I448" s="2">
        <f ca="1">_xlfn.DAYS(TODAY(),H448)/360</f>
        <v>40.980555555555554</v>
      </c>
      <c r="J448" s="2">
        <f>0.05*L448</f>
        <v>1900.45</v>
      </c>
      <c r="K448" s="2"/>
      <c r="L448" s="3">
        <v>38009</v>
      </c>
    </row>
    <row r="449" spans="1:12" x14ac:dyDescent="0.25">
      <c r="A449" s="11" t="s">
        <v>4</v>
      </c>
      <c r="B449" t="s">
        <v>65</v>
      </c>
      <c r="C449" t="s">
        <v>116</v>
      </c>
      <c r="D449" s="2">
        <f ca="1">_xlfn.DAYS(TODAY(),C449)/360</f>
        <v>6.4833333333333334</v>
      </c>
      <c r="E449" s="2" t="s">
        <v>190</v>
      </c>
      <c r="F449" t="s">
        <v>137</v>
      </c>
      <c r="G449" t="s">
        <v>145</v>
      </c>
      <c r="H449" t="s">
        <v>112</v>
      </c>
      <c r="I449" s="2">
        <f ca="1">_xlfn.DAYS(TODAY(),H449)/360</f>
        <v>23.730555555555554</v>
      </c>
      <c r="J449" s="2">
        <f>0.05*L449</f>
        <v>1472.7</v>
      </c>
      <c r="K449" s="2"/>
      <c r="L449" s="3">
        <v>29454</v>
      </c>
    </row>
    <row r="450" spans="1:12" x14ac:dyDescent="0.25">
      <c r="A450" s="11" t="s">
        <v>4</v>
      </c>
      <c r="B450" t="s">
        <v>66</v>
      </c>
      <c r="C450" t="s">
        <v>128</v>
      </c>
      <c r="D450" s="2">
        <f ca="1">_xlfn.DAYS(TODAY(),C450)/360</f>
        <v>12.572222222222223</v>
      </c>
      <c r="E450" s="2" t="s">
        <v>190</v>
      </c>
      <c r="F450" t="s">
        <v>139</v>
      </c>
      <c r="G450" t="s">
        <v>145</v>
      </c>
      <c r="H450" t="s">
        <v>170</v>
      </c>
      <c r="I450" s="2">
        <f ca="1">_xlfn.DAYS(TODAY(),H450)/360</f>
        <v>49.097222222222221</v>
      </c>
      <c r="J450" s="2">
        <f>0.05*L450</f>
        <v>2100.75</v>
      </c>
      <c r="K450" s="2"/>
      <c r="L450" s="3">
        <v>42015</v>
      </c>
    </row>
    <row r="451" spans="1:12" x14ac:dyDescent="0.25">
      <c r="A451" s="11" t="s">
        <v>4</v>
      </c>
      <c r="B451" t="s">
        <v>67</v>
      </c>
      <c r="C451" t="s">
        <v>127</v>
      </c>
      <c r="D451" s="2">
        <f ca="1">_xlfn.DAYS(TODAY(),C451)/360</f>
        <v>17.644444444444446</v>
      </c>
      <c r="E451" s="2" t="s">
        <v>190</v>
      </c>
      <c r="F451" t="s">
        <v>138</v>
      </c>
      <c r="G451" t="s">
        <v>145</v>
      </c>
      <c r="H451" t="s">
        <v>165</v>
      </c>
      <c r="I451" s="2">
        <f ca="1">_xlfn.DAYS(TODAY(),H451)/360</f>
        <v>26.774999999999999</v>
      </c>
      <c r="J451" s="2">
        <f>0.05*L451</f>
        <v>2049.8000000000002</v>
      </c>
      <c r="K451" s="2"/>
      <c r="L451" s="3">
        <v>40996</v>
      </c>
    </row>
    <row r="452" spans="1:12" x14ac:dyDescent="0.25">
      <c r="A452" s="11" t="s">
        <v>4</v>
      </c>
      <c r="B452" t="s">
        <v>68</v>
      </c>
      <c r="C452" t="s">
        <v>136</v>
      </c>
      <c r="D452" s="2">
        <f ca="1">_xlfn.DAYS(TODAY(),C452)/360</f>
        <v>7.4972222222222218</v>
      </c>
      <c r="E452" s="2" t="s">
        <v>190</v>
      </c>
      <c r="F452" t="s">
        <v>138</v>
      </c>
      <c r="G452" t="s">
        <v>145</v>
      </c>
      <c r="H452" t="s">
        <v>180</v>
      </c>
      <c r="I452" s="2">
        <f ca="1">_xlfn.DAYS(TODAY(),H452)/360</f>
        <v>48.080555555555556</v>
      </c>
      <c r="J452" s="2">
        <f>0.05*L452</f>
        <v>2132.2000000000003</v>
      </c>
      <c r="K452" s="2"/>
      <c r="L452" s="3">
        <v>42644</v>
      </c>
    </row>
    <row r="453" spans="1:12" x14ac:dyDescent="0.25">
      <c r="A453" s="11" t="s">
        <v>4</v>
      </c>
      <c r="B453" t="s">
        <v>69</v>
      </c>
      <c r="C453" t="s">
        <v>128</v>
      </c>
      <c r="D453" s="2">
        <f ca="1">_xlfn.DAYS(TODAY(),C453)/360</f>
        <v>12.572222222222223</v>
      </c>
      <c r="E453" s="2" t="s">
        <v>190</v>
      </c>
      <c r="F453" t="s">
        <v>137</v>
      </c>
      <c r="G453" t="s">
        <v>145</v>
      </c>
      <c r="H453" t="s">
        <v>166</v>
      </c>
      <c r="I453" s="2">
        <f ca="1">_xlfn.DAYS(TODAY(),H453)/360</f>
        <v>27.788888888888888</v>
      </c>
      <c r="J453" s="2">
        <f>0.05*L453</f>
        <v>1873.3500000000001</v>
      </c>
      <c r="K453" s="2"/>
      <c r="L453" s="3">
        <v>37467</v>
      </c>
    </row>
    <row r="454" spans="1:12" x14ac:dyDescent="0.25">
      <c r="A454" s="11" t="s">
        <v>4</v>
      </c>
      <c r="B454" t="s">
        <v>70</v>
      </c>
      <c r="C454" t="s">
        <v>113</v>
      </c>
      <c r="D454" s="2">
        <f ca="1">_xlfn.DAYS(TODAY(),C454)/360</f>
        <v>4.4555555555555557</v>
      </c>
      <c r="E454" s="2" t="s">
        <v>190</v>
      </c>
      <c r="F454" t="s">
        <v>138</v>
      </c>
      <c r="G454" t="s">
        <v>143</v>
      </c>
      <c r="H454" t="s">
        <v>173</v>
      </c>
      <c r="I454" s="2">
        <f ca="1">_xlfn.DAYS(TODAY(),H454)/360</f>
        <v>51.125</v>
      </c>
      <c r="J454" s="2">
        <f>0.05*L454</f>
        <v>1153.7</v>
      </c>
      <c r="K454" s="2"/>
      <c r="L454" s="3">
        <v>23074</v>
      </c>
    </row>
    <row r="455" spans="1:12" x14ac:dyDescent="0.25">
      <c r="A455" s="11" t="s">
        <v>4</v>
      </c>
      <c r="B455" t="s">
        <v>71</v>
      </c>
      <c r="C455" t="s">
        <v>119</v>
      </c>
      <c r="D455" s="2">
        <f ca="1">_xlfn.DAYS(TODAY(),C455)/360</f>
        <v>5.4694444444444441</v>
      </c>
      <c r="E455" s="2" t="s">
        <v>189</v>
      </c>
      <c r="F455" t="s">
        <v>138</v>
      </c>
      <c r="G455" t="s">
        <v>143</v>
      </c>
      <c r="H455" t="s">
        <v>175</v>
      </c>
      <c r="I455" s="2">
        <f ca="1">_xlfn.DAYS(TODAY(),H455)/360</f>
        <v>54.169444444444444</v>
      </c>
      <c r="J455" s="2">
        <f>0.05*L455</f>
        <v>1179.05</v>
      </c>
      <c r="K455" s="2"/>
      <c r="L455" s="3">
        <v>23581</v>
      </c>
    </row>
    <row r="456" spans="1:12" x14ac:dyDescent="0.25">
      <c r="A456" s="11" t="s">
        <v>4</v>
      </c>
      <c r="B456" t="s">
        <v>72</v>
      </c>
      <c r="C456" t="s">
        <v>112</v>
      </c>
      <c r="D456" s="2">
        <f ca="1">_xlfn.DAYS(TODAY(),C456)/360</f>
        <v>23.730555555555554</v>
      </c>
      <c r="E456" s="2" t="s">
        <v>189</v>
      </c>
      <c r="F456" t="s">
        <v>137</v>
      </c>
      <c r="G456" t="s">
        <v>143</v>
      </c>
      <c r="H456" t="s">
        <v>114</v>
      </c>
      <c r="I456" s="2">
        <f ca="1">_xlfn.DAYS(TODAY(),H456)/360</f>
        <v>22.716666666666665</v>
      </c>
      <c r="J456" s="2">
        <f>0.05*L456</f>
        <v>1213.1500000000001</v>
      </c>
      <c r="K456" s="2"/>
      <c r="L456" s="3">
        <v>24263</v>
      </c>
    </row>
    <row r="457" spans="1:12" x14ac:dyDescent="0.25">
      <c r="A457" s="11" t="s">
        <v>4</v>
      </c>
      <c r="B457" t="s">
        <v>73</v>
      </c>
      <c r="C457" t="s">
        <v>128</v>
      </c>
      <c r="D457" s="2">
        <f ca="1">_xlfn.DAYS(TODAY(),C457)/360</f>
        <v>12.572222222222223</v>
      </c>
      <c r="E457" s="2" t="s">
        <v>189</v>
      </c>
      <c r="F457" t="s">
        <v>140</v>
      </c>
      <c r="G457" t="s">
        <v>143</v>
      </c>
      <c r="H457" t="s">
        <v>174</v>
      </c>
      <c r="I457" s="2">
        <f ca="1">_xlfn.DAYS(TODAY(),H457)/360</f>
        <v>53.155555555555559</v>
      </c>
      <c r="J457" s="2">
        <f>0.05*L457</f>
        <v>1065.1500000000001</v>
      </c>
      <c r="K457" s="2"/>
      <c r="L457" s="3">
        <v>21303</v>
      </c>
    </row>
    <row r="458" spans="1:12" x14ac:dyDescent="0.25">
      <c r="A458" s="11" t="s">
        <v>4</v>
      </c>
      <c r="B458" t="s">
        <v>74</v>
      </c>
      <c r="C458" t="s">
        <v>115</v>
      </c>
      <c r="D458" s="2">
        <f ca="1">_xlfn.DAYS(TODAY(),C458)/360</f>
        <v>20.68888888888889</v>
      </c>
      <c r="E458" s="2" t="s">
        <v>190</v>
      </c>
      <c r="F458" t="s">
        <v>137</v>
      </c>
      <c r="G458" t="s">
        <v>143</v>
      </c>
      <c r="H458" t="s">
        <v>132</v>
      </c>
      <c r="I458" s="2">
        <f ca="1">_xlfn.DAYS(TODAY(),H458)/360</f>
        <v>24.747222222222224</v>
      </c>
      <c r="J458" s="2">
        <f>0.05*L458</f>
        <v>1826.3500000000001</v>
      </c>
      <c r="K458" s="2"/>
      <c r="L458" s="3">
        <v>36527</v>
      </c>
    </row>
    <row r="459" spans="1:12" x14ac:dyDescent="0.25">
      <c r="A459" s="11" t="s">
        <v>4</v>
      </c>
      <c r="B459" t="s">
        <v>75</v>
      </c>
      <c r="C459" t="s">
        <v>120</v>
      </c>
      <c r="D459" s="2">
        <f ca="1">_xlfn.DAYS(TODAY(),C459)/360</f>
        <v>2.4249999999999998</v>
      </c>
      <c r="E459" s="2" t="s">
        <v>190</v>
      </c>
      <c r="F459" t="s">
        <v>137</v>
      </c>
      <c r="G459" t="s">
        <v>143</v>
      </c>
      <c r="H459" t="s">
        <v>169</v>
      </c>
      <c r="I459" s="2">
        <f ca="1">_xlfn.DAYS(TODAY(),H459)/360</f>
        <v>46.052777777777777</v>
      </c>
      <c r="J459" s="2">
        <f>0.05*L459</f>
        <v>1285.75</v>
      </c>
      <c r="K459" s="2"/>
      <c r="L459" s="3">
        <v>25715</v>
      </c>
    </row>
    <row r="460" spans="1:12" x14ac:dyDescent="0.25">
      <c r="A460" s="11" t="s">
        <v>4</v>
      </c>
      <c r="B460" t="s">
        <v>76</v>
      </c>
      <c r="C460" t="s">
        <v>132</v>
      </c>
      <c r="D460" s="2">
        <f ca="1">_xlfn.DAYS(TODAY(),C460)/360</f>
        <v>24.747222222222224</v>
      </c>
      <c r="E460" s="2" t="s">
        <v>189</v>
      </c>
      <c r="F460" t="s">
        <v>139</v>
      </c>
      <c r="G460" t="s">
        <v>143</v>
      </c>
      <c r="H460" t="s">
        <v>115</v>
      </c>
      <c r="I460" s="2">
        <f ca="1">_xlfn.DAYS(TODAY(),H460)/360</f>
        <v>20.68888888888889</v>
      </c>
      <c r="J460" s="2">
        <f>0.05*L460</f>
        <v>1604.5</v>
      </c>
      <c r="K460" s="2"/>
      <c r="L460" s="3">
        <v>32090</v>
      </c>
    </row>
    <row r="461" spans="1:12" x14ac:dyDescent="0.25">
      <c r="A461" s="11" t="s">
        <v>4</v>
      </c>
      <c r="B461" t="s">
        <v>77</v>
      </c>
      <c r="C461" t="s">
        <v>133</v>
      </c>
      <c r="D461" s="2">
        <f ca="1">_xlfn.DAYS(TODAY(),C461)/360</f>
        <v>16.630555555555556</v>
      </c>
      <c r="E461" s="2" t="s">
        <v>189</v>
      </c>
      <c r="F461" t="s">
        <v>137</v>
      </c>
      <c r="G461" t="s">
        <v>143</v>
      </c>
      <c r="H461" t="s">
        <v>177</v>
      </c>
      <c r="I461" s="2">
        <f ca="1">_xlfn.DAYS(TODAY(),H461)/360</f>
        <v>31.847222222222221</v>
      </c>
      <c r="J461" s="2">
        <f>0.05*L461</f>
        <v>943.80000000000007</v>
      </c>
      <c r="K461" s="2"/>
      <c r="L461" s="3">
        <v>18876</v>
      </c>
    </row>
    <row r="462" spans="1:12" x14ac:dyDescent="0.25">
      <c r="A462" s="11" t="s">
        <v>4</v>
      </c>
      <c r="B462" t="s">
        <v>78</v>
      </c>
      <c r="C462" t="s">
        <v>124</v>
      </c>
      <c r="D462" s="2">
        <f ca="1">_xlfn.DAYS(TODAY(),C462)/360</f>
        <v>1.4111111111111112</v>
      </c>
      <c r="E462" s="2" t="s">
        <v>189</v>
      </c>
      <c r="F462" t="s">
        <v>139</v>
      </c>
      <c r="G462" t="s">
        <v>143</v>
      </c>
      <c r="H462" t="s">
        <v>154</v>
      </c>
      <c r="I462" s="2">
        <f ca="1">_xlfn.DAYS(TODAY(),H462)/360</f>
        <v>34.891666666666666</v>
      </c>
      <c r="J462" s="2">
        <f>0.05*L462</f>
        <v>1524.6000000000001</v>
      </c>
      <c r="K462" s="2"/>
      <c r="L462" s="3">
        <v>30492</v>
      </c>
    </row>
    <row r="463" spans="1:12" x14ac:dyDescent="0.25">
      <c r="A463" s="11" t="s">
        <v>4</v>
      </c>
      <c r="B463" t="s">
        <v>79</v>
      </c>
      <c r="C463" t="s">
        <v>117</v>
      </c>
      <c r="D463" s="2">
        <f ca="1">_xlfn.DAYS(TODAY(),C463)/360</f>
        <v>25.761111111111113</v>
      </c>
      <c r="E463" s="2" t="s">
        <v>190</v>
      </c>
      <c r="F463" t="s">
        <v>140</v>
      </c>
      <c r="G463" t="s">
        <v>143</v>
      </c>
      <c r="H463" t="s">
        <v>165</v>
      </c>
      <c r="I463" s="2">
        <f ca="1">_xlfn.DAYS(TODAY(),H463)/360</f>
        <v>26.774999999999999</v>
      </c>
      <c r="J463" s="2">
        <f>0.05*L463</f>
        <v>1874.65</v>
      </c>
      <c r="K463" s="2"/>
      <c r="L463" s="3">
        <v>37493</v>
      </c>
    </row>
    <row r="464" spans="1:12" x14ac:dyDescent="0.25">
      <c r="A464" s="11" t="s">
        <v>4</v>
      </c>
      <c r="B464" t="s">
        <v>80</v>
      </c>
      <c r="C464" t="s">
        <v>129</v>
      </c>
      <c r="D464" s="2">
        <f ca="1">_xlfn.DAYS(TODAY(),C464)/360</f>
        <v>15.613888888888889</v>
      </c>
      <c r="E464" s="2" t="s">
        <v>189</v>
      </c>
      <c r="F464" t="s">
        <v>140</v>
      </c>
      <c r="G464" t="s">
        <v>143</v>
      </c>
      <c r="H464" t="s">
        <v>112</v>
      </c>
      <c r="I464" s="2">
        <f ca="1">_xlfn.DAYS(TODAY(),H464)/360</f>
        <v>23.730555555555554</v>
      </c>
      <c r="J464" s="2">
        <f>0.05*L464</f>
        <v>1521.1000000000001</v>
      </c>
      <c r="K464" s="2"/>
      <c r="L464" s="3">
        <v>30422</v>
      </c>
    </row>
    <row r="465" spans="1:12" x14ac:dyDescent="0.25">
      <c r="A465" s="11" t="s">
        <v>4</v>
      </c>
      <c r="B465" t="s">
        <v>81</v>
      </c>
      <c r="C465" t="s">
        <v>121</v>
      </c>
      <c r="D465" s="2">
        <f ca="1">_xlfn.DAYS(TODAY(),C465)/360</f>
        <v>11.555555555555555</v>
      </c>
      <c r="E465" s="2" t="s">
        <v>189</v>
      </c>
      <c r="F465" t="s">
        <v>137</v>
      </c>
      <c r="G465" t="s">
        <v>143</v>
      </c>
      <c r="H465" t="s">
        <v>179</v>
      </c>
      <c r="I465" s="2">
        <f ca="1">_xlfn.DAYS(TODAY(),H465)/360</f>
        <v>55.18333333333333</v>
      </c>
      <c r="J465" s="2">
        <f>0.05*L465</f>
        <v>1124.45</v>
      </c>
      <c r="K465" s="2"/>
      <c r="L465" s="3">
        <v>22489</v>
      </c>
    </row>
    <row r="466" spans="1:12" x14ac:dyDescent="0.25">
      <c r="A466" s="11" t="s">
        <v>4</v>
      </c>
      <c r="B466" t="s">
        <v>82</v>
      </c>
      <c r="C466" t="s">
        <v>115</v>
      </c>
      <c r="D466" s="2">
        <f ca="1">_xlfn.DAYS(TODAY(),C466)/360</f>
        <v>20.68888888888889</v>
      </c>
      <c r="E466" s="2" t="s">
        <v>190</v>
      </c>
      <c r="F466" t="s">
        <v>138</v>
      </c>
      <c r="G466" t="s">
        <v>143</v>
      </c>
      <c r="H466" t="s">
        <v>132</v>
      </c>
      <c r="I466" s="2">
        <f ca="1">_xlfn.DAYS(TODAY(),H466)/360</f>
        <v>24.747222222222224</v>
      </c>
      <c r="J466" s="2">
        <f>0.05*L466</f>
        <v>1204.6500000000001</v>
      </c>
      <c r="K466" s="2"/>
      <c r="L466" s="3">
        <v>24093</v>
      </c>
    </row>
    <row r="467" spans="1:12" x14ac:dyDescent="0.25">
      <c r="A467" s="11" t="s">
        <v>4</v>
      </c>
      <c r="B467" t="s">
        <v>83</v>
      </c>
      <c r="C467" t="s">
        <v>112</v>
      </c>
      <c r="D467" s="2">
        <f ca="1">_xlfn.DAYS(TODAY(),C467)/360</f>
        <v>23.730555555555554</v>
      </c>
      <c r="E467" s="2" t="s">
        <v>189</v>
      </c>
      <c r="F467" t="s">
        <v>137</v>
      </c>
      <c r="G467" t="s">
        <v>150</v>
      </c>
      <c r="H467" t="s">
        <v>163</v>
      </c>
      <c r="I467" s="2">
        <f ca="1">_xlfn.DAYS(TODAY(),H467)/360</f>
        <v>32.863888888888887</v>
      </c>
      <c r="J467" s="2">
        <f>0.05*L467</f>
        <v>1534.15</v>
      </c>
      <c r="L467" s="3">
        <v>30683</v>
      </c>
    </row>
    <row r="468" spans="1:12" x14ac:dyDescent="0.25">
      <c r="A468" s="11" t="s">
        <v>4</v>
      </c>
      <c r="B468" t="s">
        <v>84</v>
      </c>
      <c r="C468" t="s">
        <v>118</v>
      </c>
      <c r="D468" s="2">
        <f ca="1">_xlfn.DAYS(TODAY(),C468)/360</f>
        <v>13.58611111111111</v>
      </c>
      <c r="E468" s="2" t="s">
        <v>189</v>
      </c>
      <c r="F468" t="s">
        <v>140</v>
      </c>
      <c r="G468" t="s">
        <v>150</v>
      </c>
      <c r="H468" t="s">
        <v>171</v>
      </c>
      <c r="I468" s="2">
        <f ca="1">_xlfn.DAYS(TODAY(),H468)/360</f>
        <v>47.06666666666667</v>
      </c>
      <c r="J468" s="2">
        <f>0.05*L468</f>
        <v>1539.4</v>
      </c>
      <c r="K468" s="2"/>
      <c r="L468" s="3">
        <v>30788</v>
      </c>
    </row>
    <row r="469" spans="1:12" x14ac:dyDescent="0.25">
      <c r="A469" s="11" t="s">
        <v>4</v>
      </c>
      <c r="B469" t="s">
        <v>85</v>
      </c>
      <c r="C469" t="s">
        <v>125</v>
      </c>
      <c r="D469" s="2">
        <f ca="1">_xlfn.DAYS(TODAY(),C469)/360</f>
        <v>10.541666666666666</v>
      </c>
      <c r="E469" s="2" t="s">
        <v>190</v>
      </c>
      <c r="F469" t="s">
        <v>139</v>
      </c>
      <c r="G469" t="s">
        <v>150</v>
      </c>
      <c r="H469" t="s">
        <v>115</v>
      </c>
      <c r="I469" s="2">
        <f ca="1">_xlfn.DAYS(TODAY(),H469)/360</f>
        <v>20.68888888888889</v>
      </c>
      <c r="J469" s="2">
        <f>0.05*L469</f>
        <v>1121.8500000000001</v>
      </c>
      <c r="K469" s="2"/>
      <c r="L469" s="3">
        <v>22437</v>
      </c>
    </row>
    <row r="470" spans="1:12" x14ac:dyDescent="0.25">
      <c r="A470" s="11" t="s">
        <v>4</v>
      </c>
      <c r="B470" t="s">
        <v>86</v>
      </c>
      <c r="C470" t="s">
        <v>129</v>
      </c>
      <c r="D470" s="2">
        <f ca="1">_xlfn.DAYS(TODAY(),C470)/360</f>
        <v>15.613888888888889</v>
      </c>
      <c r="E470" s="2" t="s">
        <v>190</v>
      </c>
      <c r="F470" t="s">
        <v>140</v>
      </c>
      <c r="G470" t="s">
        <v>150</v>
      </c>
      <c r="H470" t="s">
        <v>159</v>
      </c>
      <c r="I470" s="2">
        <f ca="1">_xlfn.DAYS(TODAY(),H470)/360</f>
        <v>44.022222222222226</v>
      </c>
      <c r="J470" s="2">
        <f>0.05*L470</f>
        <v>1379.3000000000002</v>
      </c>
      <c r="K470" s="2"/>
      <c r="L470" s="3">
        <v>27586</v>
      </c>
    </row>
    <row r="471" spans="1:12" x14ac:dyDescent="0.25">
      <c r="A471" s="11" t="s">
        <v>4</v>
      </c>
      <c r="B471" t="s">
        <v>87</v>
      </c>
      <c r="C471" t="s">
        <v>129</v>
      </c>
      <c r="D471" s="2">
        <f ca="1">_xlfn.DAYS(TODAY(),C471)/360</f>
        <v>15.613888888888889</v>
      </c>
      <c r="E471" s="2" t="s">
        <v>189</v>
      </c>
      <c r="F471" t="s">
        <v>138</v>
      </c>
      <c r="G471" t="s">
        <v>150</v>
      </c>
      <c r="H471" t="s">
        <v>114</v>
      </c>
      <c r="I471" s="2">
        <f ca="1">_xlfn.DAYS(TODAY(),H471)/360</f>
        <v>22.716666666666665</v>
      </c>
      <c r="J471" s="2">
        <f>0.05*L471</f>
        <v>1685.7</v>
      </c>
      <c r="K471" s="2"/>
      <c r="L471" s="3">
        <v>33714</v>
      </c>
    </row>
    <row r="472" spans="1:12" x14ac:dyDescent="0.25">
      <c r="A472" s="11" t="s">
        <v>4</v>
      </c>
      <c r="B472" t="s">
        <v>88</v>
      </c>
      <c r="C472" t="s">
        <v>125</v>
      </c>
      <c r="D472" s="2">
        <f ca="1">_xlfn.DAYS(TODAY(),C472)/360</f>
        <v>10.541666666666666</v>
      </c>
      <c r="E472" s="2" t="s">
        <v>189</v>
      </c>
      <c r="F472" t="s">
        <v>137</v>
      </c>
      <c r="G472" t="s">
        <v>150</v>
      </c>
      <c r="H472" t="s">
        <v>160</v>
      </c>
      <c r="I472" s="2">
        <f ca="1">_xlfn.DAYS(TODAY(),H472)/360</f>
        <v>33.87777777777778</v>
      </c>
      <c r="J472" s="2">
        <f>0.05*L472</f>
        <v>1487.9</v>
      </c>
      <c r="K472" s="2"/>
      <c r="L472" s="3">
        <v>29758</v>
      </c>
    </row>
    <row r="473" spans="1:12" x14ac:dyDescent="0.25">
      <c r="A473" s="11" t="s">
        <v>4</v>
      </c>
      <c r="B473" t="s">
        <v>89</v>
      </c>
      <c r="C473" t="s">
        <v>136</v>
      </c>
      <c r="D473" s="2">
        <f ca="1">_xlfn.DAYS(TODAY(),C473)/360</f>
        <v>7.4972222222222218</v>
      </c>
      <c r="E473" s="2" t="s">
        <v>189</v>
      </c>
      <c r="F473" t="s">
        <v>138</v>
      </c>
      <c r="G473" t="s">
        <v>150</v>
      </c>
      <c r="H473" t="s">
        <v>168</v>
      </c>
      <c r="I473" s="2">
        <f ca="1">_xlfn.DAYS(TODAY(),H473)/360</f>
        <v>28.805555555555557</v>
      </c>
      <c r="J473" s="2">
        <f>0.05*L473</f>
        <v>1895.3500000000001</v>
      </c>
      <c r="K473" s="2"/>
      <c r="L473" s="3">
        <v>37907</v>
      </c>
    </row>
    <row r="474" spans="1:12" x14ac:dyDescent="0.25">
      <c r="A474" s="11" t="s">
        <v>4</v>
      </c>
      <c r="B474" t="s">
        <v>90</v>
      </c>
      <c r="C474" t="s">
        <v>121</v>
      </c>
      <c r="D474" s="2">
        <f ca="1">_xlfn.DAYS(TODAY(),C474)/360</f>
        <v>11.555555555555555</v>
      </c>
      <c r="E474" s="2" t="s">
        <v>190</v>
      </c>
      <c r="F474" t="s">
        <v>140</v>
      </c>
      <c r="G474" t="s">
        <v>150</v>
      </c>
      <c r="H474" t="s">
        <v>157</v>
      </c>
      <c r="I474" s="2">
        <f ca="1">_xlfn.DAYS(TODAY(),H474)/360</f>
        <v>36.922222222222224</v>
      </c>
      <c r="J474" s="2">
        <f>0.05*L474</f>
        <v>1291.75</v>
      </c>
      <c r="K474" s="2"/>
      <c r="L474" s="3">
        <v>25835</v>
      </c>
    </row>
    <row r="475" spans="1:12" x14ac:dyDescent="0.25">
      <c r="A475" s="11" t="s">
        <v>4</v>
      </c>
      <c r="B475" t="s">
        <v>91</v>
      </c>
      <c r="C475" t="s">
        <v>112</v>
      </c>
      <c r="D475" s="2">
        <f ca="1">_xlfn.DAYS(TODAY(),C475)/360</f>
        <v>23.730555555555554</v>
      </c>
      <c r="E475" s="2" t="s">
        <v>190</v>
      </c>
      <c r="F475" t="s">
        <v>140</v>
      </c>
      <c r="G475" t="s">
        <v>150</v>
      </c>
      <c r="H475" t="s">
        <v>163</v>
      </c>
      <c r="I475" s="2">
        <f ca="1">_xlfn.DAYS(TODAY(),H475)/360</f>
        <v>32.863888888888887</v>
      </c>
      <c r="J475" s="2">
        <f>0.05*L475</f>
        <v>1687.0500000000002</v>
      </c>
      <c r="K475" s="2"/>
      <c r="L475" s="3">
        <v>33741</v>
      </c>
    </row>
    <row r="476" spans="1:12" x14ac:dyDescent="0.25">
      <c r="A476" s="11" t="s">
        <v>4</v>
      </c>
      <c r="B476" t="s">
        <v>92</v>
      </c>
      <c r="C476" t="s">
        <v>116</v>
      </c>
      <c r="D476" s="2">
        <f ca="1">_xlfn.DAYS(TODAY(),C476)/360</f>
        <v>6.4833333333333334</v>
      </c>
      <c r="E476" s="2" t="s">
        <v>189</v>
      </c>
      <c r="F476" t="s">
        <v>138</v>
      </c>
      <c r="G476" t="s">
        <v>144</v>
      </c>
      <c r="H476" t="s">
        <v>114</v>
      </c>
      <c r="I476" s="2">
        <f ca="1">_xlfn.DAYS(TODAY(),H476)/360</f>
        <v>22.716666666666665</v>
      </c>
      <c r="J476" s="2">
        <f>0.05*L476</f>
        <v>1638.15</v>
      </c>
      <c r="K476" s="2"/>
      <c r="L476" s="3">
        <v>32763</v>
      </c>
    </row>
    <row r="477" spans="1:12" x14ac:dyDescent="0.25">
      <c r="A477" s="11" t="s">
        <v>4</v>
      </c>
      <c r="B477" t="s">
        <v>93</v>
      </c>
      <c r="C477" t="s">
        <v>123</v>
      </c>
      <c r="D477" s="2">
        <f ca="1">_xlfn.DAYS(TODAY(),C477)/360</f>
        <v>18.658333333333335</v>
      </c>
      <c r="E477" s="2" t="s">
        <v>189</v>
      </c>
      <c r="F477" t="s">
        <v>137</v>
      </c>
      <c r="G477" t="s">
        <v>144</v>
      </c>
      <c r="H477" t="s">
        <v>166</v>
      </c>
      <c r="I477" s="2">
        <f ca="1">_xlfn.DAYS(TODAY(),H477)/360</f>
        <v>27.788888888888888</v>
      </c>
      <c r="J477" s="2">
        <f>0.05*L477</f>
        <v>1647.5</v>
      </c>
      <c r="K477" s="2"/>
      <c r="L477" s="3">
        <v>32950</v>
      </c>
    </row>
    <row r="478" spans="1:12" x14ac:dyDescent="0.25">
      <c r="A478" s="11" t="s">
        <v>4</v>
      </c>
      <c r="B478" t="s">
        <v>94</v>
      </c>
      <c r="C478" t="s">
        <v>122</v>
      </c>
      <c r="D478" s="2">
        <f ca="1">_xlfn.DAYS(TODAY(),C478)/360</f>
        <v>19.672222222222221</v>
      </c>
      <c r="E478" s="2" t="s">
        <v>190</v>
      </c>
      <c r="F478" t="s">
        <v>139</v>
      </c>
      <c r="G478" t="s">
        <v>144</v>
      </c>
      <c r="H478" t="s">
        <v>167</v>
      </c>
      <c r="I478" s="2">
        <f ca="1">_xlfn.DAYS(TODAY(),H478)/360</f>
        <v>43.008333333333333</v>
      </c>
      <c r="J478" s="2">
        <f>0.05*L478</f>
        <v>1285</v>
      </c>
      <c r="K478" s="2"/>
      <c r="L478" s="3">
        <v>25700</v>
      </c>
    </row>
    <row r="479" spans="1:12" x14ac:dyDescent="0.25">
      <c r="A479" s="11" t="s">
        <v>4</v>
      </c>
      <c r="B479" t="s">
        <v>95</v>
      </c>
      <c r="C479" t="s">
        <v>115</v>
      </c>
      <c r="D479" s="2">
        <f ca="1">_xlfn.DAYS(TODAY(),C479)/360</f>
        <v>20.68888888888889</v>
      </c>
      <c r="E479" s="2" t="s">
        <v>189</v>
      </c>
      <c r="F479" t="s">
        <v>140</v>
      </c>
      <c r="G479" t="s">
        <v>144</v>
      </c>
      <c r="H479" t="s">
        <v>170</v>
      </c>
      <c r="I479" s="2">
        <f ca="1">_xlfn.DAYS(TODAY(),H479)/360</f>
        <v>49.097222222222221</v>
      </c>
      <c r="J479" s="2">
        <f>0.05*L479</f>
        <v>1102.1000000000001</v>
      </c>
      <c r="K479" s="2"/>
      <c r="L479" s="3">
        <v>22042</v>
      </c>
    </row>
    <row r="480" spans="1:12" x14ac:dyDescent="0.25">
      <c r="A480" s="11" t="s">
        <v>4</v>
      </c>
      <c r="B480" t="s">
        <v>96</v>
      </c>
      <c r="C480" t="s">
        <v>130</v>
      </c>
      <c r="D480" s="2">
        <f ca="1">_xlfn.DAYS(TODAY(),C480)/360</f>
        <v>8.5138888888888893</v>
      </c>
      <c r="E480" s="2" t="s">
        <v>190</v>
      </c>
      <c r="F480" t="s">
        <v>139</v>
      </c>
      <c r="G480" t="s">
        <v>144</v>
      </c>
      <c r="H480" t="s">
        <v>157</v>
      </c>
      <c r="I480" s="2">
        <f ca="1">_xlfn.DAYS(TODAY(),H480)/360</f>
        <v>36.922222222222224</v>
      </c>
      <c r="J480" s="2">
        <f>0.05*L480</f>
        <v>1846.95</v>
      </c>
      <c r="K480" s="2"/>
      <c r="L480" s="3">
        <v>36939</v>
      </c>
    </row>
    <row r="481" spans="1:12" x14ac:dyDescent="0.25">
      <c r="A481" s="11" t="s">
        <v>4</v>
      </c>
      <c r="B481" t="s">
        <v>97</v>
      </c>
      <c r="C481" t="s">
        <v>124</v>
      </c>
      <c r="D481" s="2">
        <f ca="1">_xlfn.DAYS(TODAY(),C481)/360</f>
        <v>1.4111111111111112</v>
      </c>
      <c r="E481" s="2" t="s">
        <v>190</v>
      </c>
      <c r="F481" t="s">
        <v>140</v>
      </c>
      <c r="G481" t="s">
        <v>144</v>
      </c>
      <c r="H481" t="s">
        <v>156</v>
      </c>
      <c r="I481" s="2">
        <f ca="1">_xlfn.DAYS(TODAY(),H481)/360</f>
        <v>50.111111111111114</v>
      </c>
      <c r="J481" s="2">
        <f>0.05*L481</f>
        <v>942.25</v>
      </c>
      <c r="K481" s="2"/>
      <c r="L481" s="3">
        <v>18845</v>
      </c>
    </row>
    <row r="482" spans="1:12" x14ac:dyDescent="0.25">
      <c r="A482" s="11" t="s">
        <v>4</v>
      </c>
      <c r="B482" t="s">
        <v>98</v>
      </c>
      <c r="C482" t="s">
        <v>129</v>
      </c>
      <c r="D482" s="2">
        <f ca="1">_xlfn.DAYS(TODAY(),C482)/360</f>
        <v>15.613888888888889</v>
      </c>
      <c r="E482" s="2" t="s">
        <v>190</v>
      </c>
      <c r="F482" t="s">
        <v>138</v>
      </c>
      <c r="G482" t="s">
        <v>144</v>
      </c>
      <c r="H482" t="s">
        <v>177</v>
      </c>
      <c r="I482" s="2">
        <f ca="1">_xlfn.DAYS(TODAY(),H482)/360</f>
        <v>31.847222222222221</v>
      </c>
      <c r="J482" s="2">
        <f>0.05*L482</f>
        <v>1377.75</v>
      </c>
      <c r="K482" s="2"/>
      <c r="L482" s="3">
        <v>27555</v>
      </c>
    </row>
    <row r="483" spans="1:12" x14ac:dyDescent="0.25">
      <c r="A483" s="11" t="s">
        <v>4</v>
      </c>
      <c r="B483" t="s">
        <v>99</v>
      </c>
      <c r="C483" t="s">
        <v>133</v>
      </c>
      <c r="D483" s="2">
        <f ca="1">_xlfn.DAYS(TODAY(),C483)/360</f>
        <v>16.630555555555556</v>
      </c>
      <c r="E483" s="2" t="s">
        <v>190</v>
      </c>
      <c r="F483" t="s">
        <v>140</v>
      </c>
      <c r="G483" t="s">
        <v>144</v>
      </c>
      <c r="H483" t="s">
        <v>167</v>
      </c>
      <c r="I483" s="2">
        <f ca="1">_xlfn.DAYS(TODAY(),H483)/360</f>
        <v>43.008333333333333</v>
      </c>
      <c r="J483" s="2">
        <f>0.05*L483</f>
        <v>1128.9000000000001</v>
      </c>
      <c r="K483" s="2"/>
      <c r="L483" s="3">
        <v>22578</v>
      </c>
    </row>
    <row r="484" spans="1:12" x14ac:dyDescent="0.25">
      <c r="A484" s="11" t="s">
        <v>4</v>
      </c>
      <c r="B484" t="s">
        <v>100</v>
      </c>
      <c r="C484" t="s">
        <v>118</v>
      </c>
      <c r="D484" s="2">
        <f ca="1">_xlfn.DAYS(TODAY(),C484)/360</f>
        <v>13.58611111111111</v>
      </c>
      <c r="E484" s="2" t="s">
        <v>190</v>
      </c>
      <c r="F484" t="s">
        <v>139</v>
      </c>
      <c r="G484" t="s">
        <v>144</v>
      </c>
      <c r="H484" t="s">
        <v>180</v>
      </c>
      <c r="I484" s="2">
        <f ca="1">_xlfn.DAYS(TODAY(),H484)/360</f>
        <v>48.080555555555556</v>
      </c>
      <c r="J484" s="2">
        <f>0.05*L484</f>
        <v>1979.1000000000001</v>
      </c>
      <c r="K484" s="2"/>
      <c r="L484" s="3">
        <v>39582</v>
      </c>
    </row>
    <row r="485" spans="1:12" x14ac:dyDescent="0.25">
      <c r="A485" s="11" t="s">
        <v>4</v>
      </c>
      <c r="B485" t="s">
        <v>101</v>
      </c>
      <c r="C485" t="s">
        <v>129</v>
      </c>
      <c r="D485" s="2">
        <f ca="1">_xlfn.DAYS(TODAY(),C485)/360</f>
        <v>15.613888888888889</v>
      </c>
      <c r="E485" s="2" t="s">
        <v>189</v>
      </c>
      <c r="F485" t="s">
        <v>138</v>
      </c>
      <c r="G485" t="s">
        <v>144</v>
      </c>
      <c r="H485" t="s">
        <v>154</v>
      </c>
      <c r="I485" s="2">
        <f ca="1">_xlfn.DAYS(TODAY(),H485)/360</f>
        <v>34.891666666666666</v>
      </c>
      <c r="J485" s="2">
        <f>0.05*L485</f>
        <v>1805.5500000000002</v>
      </c>
      <c r="K485" s="2"/>
      <c r="L485" s="3">
        <v>36111</v>
      </c>
    </row>
    <row r="486" spans="1:12" x14ac:dyDescent="0.25">
      <c r="A486" s="11" t="s">
        <v>4</v>
      </c>
      <c r="B486" t="s">
        <v>102</v>
      </c>
      <c r="C486" t="s">
        <v>126</v>
      </c>
      <c r="D486" s="2">
        <f ca="1">_xlfn.DAYS(TODAY(),C486)/360</f>
        <v>3.4388888888888891</v>
      </c>
      <c r="E486" s="2" t="s">
        <v>189</v>
      </c>
      <c r="F486" t="s">
        <v>138</v>
      </c>
      <c r="G486" t="s">
        <v>144</v>
      </c>
      <c r="H486" t="s">
        <v>180</v>
      </c>
      <c r="I486" s="2">
        <f ca="1">_xlfn.DAYS(TODAY(),H486)/360</f>
        <v>48.080555555555556</v>
      </c>
      <c r="J486" s="2">
        <f>0.05*L486</f>
        <v>1840.5500000000002</v>
      </c>
      <c r="K486" s="2"/>
      <c r="L486" s="3">
        <v>36811</v>
      </c>
    </row>
    <row r="487" spans="1:12" x14ac:dyDescent="0.25">
      <c r="A487" s="11" t="s">
        <v>4</v>
      </c>
      <c r="B487" t="s">
        <v>103</v>
      </c>
      <c r="C487" t="s">
        <v>120</v>
      </c>
      <c r="D487" s="2">
        <f ca="1">_xlfn.DAYS(TODAY(),C487)/360</f>
        <v>2.4249999999999998</v>
      </c>
      <c r="E487" s="2" t="s">
        <v>190</v>
      </c>
      <c r="F487" t="s">
        <v>137</v>
      </c>
      <c r="G487" t="s">
        <v>148</v>
      </c>
      <c r="H487" t="s">
        <v>172</v>
      </c>
      <c r="I487" s="2">
        <f ca="1">_xlfn.DAYS(TODAY(),H487)/360</f>
        <v>39.963888888888889</v>
      </c>
      <c r="J487" s="2">
        <f>0.05*L487</f>
        <v>1276.25</v>
      </c>
      <c r="K487" s="2">
        <f>0.6*L487</f>
        <v>15315</v>
      </c>
      <c r="L487" s="3">
        <v>25525</v>
      </c>
    </row>
    <row r="488" spans="1:12" x14ac:dyDescent="0.25">
      <c r="A488" s="11" t="s">
        <v>4</v>
      </c>
      <c r="B488" t="s">
        <v>104</v>
      </c>
      <c r="C488" t="s">
        <v>115</v>
      </c>
      <c r="D488" s="2">
        <f ca="1">_xlfn.DAYS(TODAY(),C488)/360</f>
        <v>20.68888888888889</v>
      </c>
      <c r="E488" s="2" t="s">
        <v>189</v>
      </c>
      <c r="F488" t="s">
        <v>138</v>
      </c>
      <c r="G488" t="s">
        <v>148</v>
      </c>
      <c r="H488" t="s">
        <v>156</v>
      </c>
      <c r="I488" s="2">
        <f ca="1">_xlfn.DAYS(TODAY(),H488)/360</f>
        <v>50.111111111111114</v>
      </c>
      <c r="J488" s="2">
        <f>0.05*L488</f>
        <v>2160.15</v>
      </c>
      <c r="K488" s="2">
        <f t="shared" ref="K488:K492" si="11">0.6*L488</f>
        <v>25921.8</v>
      </c>
      <c r="L488" s="3">
        <v>43203</v>
      </c>
    </row>
    <row r="489" spans="1:12" x14ac:dyDescent="0.25">
      <c r="A489" s="11" t="s">
        <v>4</v>
      </c>
      <c r="B489" t="s">
        <v>105</v>
      </c>
      <c r="C489" t="s">
        <v>116</v>
      </c>
      <c r="D489" s="2">
        <f ca="1">_xlfn.DAYS(TODAY(),C489)/360</f>
        <v>6.4833333333333334</v>
      </c>
      <c r="E489" s="2" t="s">
        <v>190</v>
      </c>
      <c r="F489" t="s">
        <v>137</v>
      </c>
      <c r="G489" t="s">
        <v>148</v>
      </c>
      <c r="H489" t="s">
        <v>123</v>
      </c>
      <c r="I489" s="2">
        <f ca="1">_xlfn.DAYS(TODAY(),H489)/360</f>
        <v>18.658333333333335</v>
      </c>
      <c r="J489" s="2">
        <f>0.05*L489</f>
        <v>1758.25</v>
      </c>
      <c r="K489" s="2">
        <f t="shared" si="11"/>
        <v>21099</v>
      </c>
      <c r="L489" s="3">
        <v>35165</v>
      </c>
    </row>
    <row r="490" spans="1:12" x14ac:dyDescent="0.25">
      <c r="A490" s="11" t="s">
        <v>4</v>
      </c>
      <c r="B490" t="s">
        <v>106</v>
      </c>
      <c r="C490" t="s">
        <v>113</v>
      </c>
      <c r="D490" s="2">
        <f ca="1">_xlfn.DAYS(TODAY(),C490)/360</f>
        <v>4.4555555555555557</v>
      </c>
      <c r="E490" s="2" t="s">
        <v>190</v>
      </c>
      <c r="F490" t="s">
        <v>140</v>
      </c>
      <c r="G490" t="s">
        <v>148</v>
      </c>
      <c r="H490" t="s">
        <v>165</v>
      </c>
      <c r="I490" s="2">
        <f ca="1">_xlfn.DAYS(TODAY(),H490)/360</f>
        <v>26.774999999999999</v>
      </c>
      <c r="J490" s="2">
        <f>0.05*L490</f>
        <v>1157.8500000000001</v>
      </c>
      <c r="K490" s="2">
        <f t="shared" si="11"/>
        <v>13894.199999999999</v>
      </c>
      <c r="L490" s="3">
        <v>23157</v>
      </c>
    </row>
    <row r="491" spans="1:12" x14ac:dyDescent="0.25">
      <c r="A491" s="11" t="s">
        <v>4</v>
      </c>
      <c r="B491" t="s">
        <v>107</v>
      </c>
      <c r="C491" t="s">
        <v>117</v>
      </c>
      <c r="D491" s="2">
        <f ca="1">_xlfn.DAYS(TODAY(),C491)/360</f>
        <v>25.761111111111113</v>
      </c>
      <c r="E491" s="2" t="s">
        <v>190</v>
      </c>
      <c r="F491" t="s">
        <v>139</v>
      </c>
      <c r="G491" t="s">
        <v>148</v>
      </c>
      <c r="H491" t="s">
        <v>123</v>
      </c>
      <c r="I491" s="2">
        <f ca="1">_xlfn.DAYS(TODAY(),H491)/360</f>
        <v>18.658333333333335</v>
      </c>
      <c r="J491" s="2">
        <f>0.05*L491</f>
        <v>2143.25</v>
      </c>
      <c r="K491" s="2">
        <f t="shared" si="11"/>
        <v>25719</v>
      </c>
      <c r="L491" s="3">
        <v>42865</v>
      </c>
    </row>
    <row r="492" spans="1:12" x14ac:dyDescent="0.25">
      <c r="A492" s="11" t="s">
        <v>4</v>
      </c>
      <c r="B492" t="s">
        <v>108</v>
      </c>
      <c r="C492" t="s">
        <v>126</v>
      </c>
      <c r="D492" s="2">
        <f ca="1">_xlfn.DAYS(TODAY(),C492)/360</f>
        <v>3.4388888888888891</v>
      </c>
      <c r="E492" s="2" t="s">
        <v>190</v>
      </c>
      <c r="F492" t="s">
        <v>140</v>
      </c>
      <c r="G492" t="s">
        <v>148</v>
      </c>
      <c r="H492" t="s">
        <v>173</v>
      </c>
      <c r="I492" s="2">
        <f ca="1">_xlfn.DAYS(TODAY(),H492)/360</f>
        <v>51.125</v>
      </c>
      <c r="J492" s="2">
        <f>0.05*L492</f>
        <v>1601</v>
      </c>
      <c r="K492" s="2">
        <f t="shared" si="11"/>
        <v>19212</v>
      </c>
      <c r="L492" s="3">
        <v>32020</v>
      </c>
    </row>
    <row r="493" spans="1:12" x14ac:dyDescent="0.25">
      <c r="A493" s="11" t="s">
        <v>5</v>
      </c>
      <c r="B493" t="s">
        <v>14</v>
      </c>
      <c r="C493" t="s">
        <v>112</v>
      </c>
      <c r="D493" s="2">
        <f ca="1">_xlfn.DAYS(TODAY(),C493)/360</f>
        <v>23.730555555555554</v>
      </c>
      <c r="E493" s="2" t="s">
        <v>190</v>
      </c>
      <c r="F493" t="s">
        <v>137</v>
      </c>
      <c r="G493" t="s">
        <v>146</v>
      </c>
      <c r="H493" t="s">
        <v>170</v>
      </c>
      <c r="I493" s="2">
        <f ca="1">_xlfn.DAYS(TODAY(),H493)/360</f>
        <v>49.097222222222221</v>
      </c>
      <c r="J493" s="2">
        <f>0.05*L493</f>
        <v>2249.1</v>
      </c>
      <c r="K493" s="2"/>
      <c r="L493" s="3">
        <v>44982</v>
      </c>
    </row>
    <row r="494" spans="1:12" x14ac:dyDescent="0.25">
      <c r="A494" s="11" t="s">
        <v>5</v>
      </c>
      <c r="B494" t="s">
        <v>15</v>
      </c>
      <c r="C494" t="s">
        <v>118</v>
      </c>
      <c r="D494" s="2">
        <f ca="1">_xlfn.DAYS(TODAY(),C494)/360</f>
        <v>13.58611111111111</v>
      </c>
      <c r="E494" s="2" t="s">
        <v>190</v>
      </c>
      <c r="F494" t="s">
        <v>140</v>
      </c>
      <c r="G494" t="s">
        <v>146</v>
      </c>
      <c r="H494" t="s">
        <v>176</v>
      </c>
      <c r="I494" s="2">
        <f ca="1">_xlfn.DAYS(TODAY(),H494)/360</f>
        <v>52.138888888888886</v>
      </c>
      <c r="J494" s="2">
        <f>0.05*L494</f>
        <v>1090.6000000000001</v>
      </c>
      <c r="K494" s="2"/>
      <c r="L494" s="3">
        <v>21812</v>
      </c>
    </row>
    <row r="495" spans="1:12" x14ac:dyDescent="0.25">
      <c r="A495" s="11" t="s">
        <v>5</v>
      </c>
      <c r="B495" t="s">
        <v>16</v>
      </c>
      <c r="C495" t="s">
        <v>122</v>
      </c>
      <c r="D495" s="2">
        <f ca="1">_xlfn.DAYS(TODAY(),C495)/360</f>
        <v>19.672222222222221</v>
      </c>
      <c r="E495" s="2" t="s">
        <v>189</v>
      </c>
      <c r="F495" t="s">
        <v>139</v>
      </c>
      <c r="G495" t="s">
        <v>146</v>
      </c>
      <c r="H495" t="s">
        <v>117</v>
      </c>
      <c r="I495" s="2">
        <f ca="1">_xlfn.DAYS(TODAY(),H495)/360</f>
        <v>25.761111111111113</v>
      </c>
      <c r="J495" s="2">
        <f>0.05*L495</f>
        <v>1682.25</v>
      </c>
      <c r="K495" s="2"/>
      <c r="L495" s="3">
        <v>33645</v>
      </c>
    </row>
    <row r="496" spans="1:12" x14ac:dyDescent="0.25">
      <c r="A496" s="11" t="s">
        <v>5</v>
      </c>
      <c r="B496" t="s">
        <v>17</v>
      </c>
      <c r="C496" t="s">
        <v>114</v>
      </c>
      <c r="D496" s="2">
        <f ca="1">_xlfn.DAYS(TODAY(),C496)/360</f>
        <v>22.716666666666665</v>
      </c>
      <c r="E496" s="2" t="s">
        <v>190</v>
      </c>
      <c r="F496" t="s">
        <v>137</v>
      </c>
      <c r="G496" t="s">
        <v>146</v>
      </c>
      <c r="H496" t="s">
        <v>166</v>
      </c>
      <c r="I496" s="2">
        <f ca="1">_xlfn.DAYS(TODAY(),H496)/360</f>
        <v>27.788888888888888</v>
      </c>
      <c r="J496" s="2">
        <f>0.05*L496</f>
        <v>1439.8000000000002</v>
      </c>
      <c r="K496" s="2"/>
      <c r="L496" s="3">
        <v>28796</v>
      </c>
    </row>
    <row r="497" spans="1:12" x14ac:dyDescent="0.25">
      <c r="A497" s="11" t="s">
        <v>5</v>
      </c>
      <c r="B497" t="s">
        <v>18</v>
      </c>
      <c r="C497" t="s">
        <v>115</v>
      </c>
      <c r="D497" s="2">
        <f ca="1">_xlfn.DAYS(TODAY(),C497)/360</f>
        <v>20.68888888888889</v>
      </c>
      <c r="E497" s="2" t="s">
        <v>190</v>
      </c>
      <c r="F497" t="s">
        <v>138</v>
      </c>
      <c r="G497" t="s">
        <v>146</v>
      </c>
      <c r="H497" t="s">
        <v>162</v>
      </c>
      <c r="I497" s="2">
        <f ca="1">_xlfn.DAYS(TODAY(),H497)/360</f>
        <v>35.905555555555559</v>
      </c>
      <c r="J497" s="2">
        <f>0.05*L497</f>
        <v>1280.3000000000002</v>
      </c>
      <c r="K497" s="2"/>
      <c r="L497" s="3">
        <v>25606</v>
      </c>
    </row>
    <row r="498" spans="1:12" x14ac:dyDescent="0.25">
      <c r="A498" s="11" t="s">
        <v>5</v>
      </c>
      <c r="B498" t="s">
        <v>19</v>
      </c>
      <c r="C498" t="s">
        <v>121</v>
      </c>
      <c r="D498" s="2">
        <f ca="1">_xlfn.DAYS(TODAY(),C498)/360</f>
        <v>11.555555555555555</v>
      </c>
      <c r="E498" s="2" t="s">
        <v>189</v>
      </c>
      <c r="F498" t="s">
        <v>137</v>
      </c>
      <c r="G498" t="s">
        <v>146</v>
      </c>
      <c r="H498" t="s">
        <v>172</v>
      </c>
      <c r="I498" s="2">
        <f ca="1">_xlfn.DAYS(TODAY(),H498)/360</f>
        <v>39.963888888888889</v>
      </c>
      <c r="J498" s="2">
        <f>0.05*L498</f>
        <v>1913.15</v>
      </c>
      <c r="K498" s="2"/>
      <c r="L498" s="3">
        <v>38263</v>
      </c>
    </row>
    <row r="499" spans="1:12" x14ac:dyDescent="0.25">
      <c r="A499" s="11" t="s">
        <v>5</v>
      </c>
      <c r="B499" t="s">
        <v>20</v>
      </c>
      <c r="C499" t="s">
        <v>133</v>
      </c>
      <c r="D499" s="2">
        <f ca="1">_xlfn.DAYS(TODAY(),C499)/360</f>
        <v>16.630555555555556</v>
      </c>
      <c r="E499" s="2" t="s">
        <v>190</v>
      </c>
      <c r="F499" t="s">
        <v>137</v>
      </c>
      <c r="G499" t="s">
        <v>146</v>
      </c>
      <c r="H499" t="s">
        <v>160</v>
      </c>
      <c r="I499" s="2">
        <f ca="1">_xlfn.DAYS(TODAY(),H499)/360</f>
        <v>33.87777777777778</v>
      </c>
      <c r="J499" s="2">
        <f>0.05*L499</f>
        <v>2013.8000000000002</v>
      </c>
      <c r="K499" s="2"/>
      <c r="L499" s="3">
        <v>40276</v>
      </c>
    </row>
    <row r="500" spans="1:12" x14ac:dyDescent="0.25">
      <c r="A500" s="11" t="s">
        <v>5</v>
      </c>
      <c r="B500" t="s">
        <v>21</v>
      </c>
      <c r="C500" t="s">
        <v>117</v>
      </c>
      <c r="D500" s="2">
        <f ca="1">_xlfn.DAYS(TODAY(),C500)/360</f>
        <v>25.761111111111113</v>
      </c>
      <c r="E500" s="2" t="s">
        <v>190</v>
      </c>
      <c r="F500" t="s">
        <v>139</v>
      </c>
      <c r="G500" t="s">
        <v>146</v>
      </c>
      <c r="H500" t="s">
        <v>163</v>
      </c>
      <c r="I500" s="2">
        <f ca="1">_xlfn.DAYS(TODAY(),H500)/360</f>
        <v>32.863888888888887</v>
      </c>
      <c r="J500" s="2">
        <f>0.05*L500</f>
        <v>1844.45</v>
      </c>
      <c r="K500" s="2"/>
      <c r="L500" s="3">
        <v>36889</v>
      </c>
    </row>
    <row r="501" spans="1:12" x14ac:dyDescent="0.25">
      <c r="A501" s="11" t="s">
        <v>5</v>
      </c>
      <c r="B501" t="s">
        <v>22</v>
      </c>
      <c r="C501" t="s">
        <v>115</v>
      </c>
      <c r="D501" s="2">
        <f ca="1">_xlfn.DAYS(TODAY(),C501)/360</f>
        <v>20.68888888888889</v>
      </c>
      <c r="E501" s="2" t="s">
        <v>190</v>
      </c>
      <c r="F501" t="s">
        <v>138</v>
      </c>
      <c r="G501" t="s">
        <v>146</v>
      </c>
      <c r="H501" t="s">
        <v>161</v>
      </c>
      <c r="I501" s="2">
        <f ca="1">_xlfn.DAYS(TODAY(),H501)/360</f>
        <v>29.819444444444443</v>
      </c>
      <c r="J501" s="2">
        <f>0.05*L501</f>
        <v>2244.9500000000003</v>
      </c>
      <c r="K501" s="2"/>
      <c r="L501" s="3">
        <v>44899</v>
      </c>
    </row>
    <row r="502" spans="1:12" x14ac:dyDescent="0.25">
      <c r="A502" s="11" t="s">
        <v>5</v>
      </c>
      <c r="B502" t="s">
        <v>23</v>
      </c>
      <c r="C502" t="s">
        <v>114</v>
      </c>
      <c r="D502" s="2">
        <f ca="1">_xlfn.DAYS(TODAY(),C502)/360</f>
        <v>22.716666666666665</v>
      </c>
      <c r="E502" s="2" t="s">
        <v>190</v>
      </c>
      <c r="F502" t="s">
        <v>140</v>
      </c>
      <c r="G502" t="s">
        <v>149</v>
      </c>
      <c r="H502" t="s">
        <v>170</v>
      </c>
      <c r="I502" s="2">
        <f ca="1">_xlfn.DAYS(TODAY(),H502)/360</f>
        <v>49.097222222222221</v>
      </c>
      <c r="J502" s="2">
        <f>0.05*L502</f>
        <v>951.7</v>
      </c>
      <c r="K502" s="2">
        <f>0.3*L502</f>
        <v>5710.2</v>
      </c>
      <c r="L502" s="3">
        <v>19034</v>
      </c>
    </row>
    <row r="503" spans="1:12" x14ac:dyDescent="0.25">
      <c r="A503" s="11" t="s">
        <v>5</v>
      </c>
      <c r="B503" t="s">
        <v>24</v>
      </c>
      <c r="C503" t="s">
        <v>122</v>
      </c>
      <c r="D503" s="2">
        <f ca="1">_xlfn.DAYS(TODAY(),C503)/360</f>
        <v>19.672222222222221</v>
      </c>
      <c r="E503" s="2" t="s">
        <v>190</v>
      </c>
      <c r="F503" t="s">
        <v>138</v>
      </c>
      <c r="G503" t="s">
        <v>149</v>
      </c>
      <c r="H503" t="s">
        <v>173</v>
      </c>
      <c r="I503" s="2">
        <f ca="1">_xlfn.DAYS(TODAY(),H503)/360</f>
        <v>51.125</v>
      </c>
      <c r="J503" s="2">
        <f>0.05*L503</f>
        <v>1341.8000000000002</v>
      </c>
      <c r="K503" s="2">
        <f t="shared" ref="K503:K512" si="12">0.3*L503</f>
        <v>8050.7999999999993</v>
      </c>
      <c r="L503" s="3">
        <v>26836</v>
      </c>
    </row>
    <row r="504" spans="1:12" x14ac:dyDescent="0.25">
      <c r="A504" s="11" t="s">
        <v>5</v>
      </c>
      <c r="B504" t="s">
        <v>25</v>
      </c>
      <c r="C504" t="s">
        <v>131</v>
      </c>
      <c r="D504" s="2">
        <f ca="1">_xlfn.DAYS(TODAY(),C504)/360</f>
        <v>14.6</v>
      </c>
      <c r="E504" s="2" t="s">
        <v>190</v>
      </c>
      <c r="F504" t="s">
        <v>138</v>
      </c>
      <c r="G504" t="s">
        <v>149</v>
      </c>
      <c r="H504" t="s">
        <v>169</v>
      </c>
      <c r="I504" s="2">
        <f ca="1">_xlfn.DAYS(TODAY(),H504)/360</f>
        <v>46.052777777777777</v>
      </c>
      <c r="J504" s="2">
        <f>0.05*L504</f>
        <v>1601.75</v>
      </c>
      <c r="K504" s="2">
        <f t="shared" si="12"/>
        <v>9610.5</v>
      </c>
      <c r="L504" s="3">
        <v>32035</v>
      </c>
    </row>
    <row r="505" spans="1:12" x14ac:dyDescent="0.25">
      <c r="A505" s="11" t="s">
        <v>5</v>
      </c>
      <c r="B505" t="s">
        <v>26</v>
      </c>
      <c r="C505" t="s">
        <v>134</v>
      </c>
      <c r="D505" s="2">
        <f ca="1">_xlfn.DAYS(TODAY(),C505)/360</f>
        <v>0.3972222222222222</v>
      </c>
      <c r="E505" s="2" t="s">
        <v>190</v>
      </c>
      <c r="F505" t="s">
        <v>139</v>
      </c>
      <c r="G505" t="s">
        <v>149</v>
      </c>
      <c r="H505" t="s">
        <v>178</v>
      </c>
      <c r="I505" s="2">
        <f ca="1">_xlfn.DAYS(TODAY(),H505)/360</f>
        <v>41.994444444444447</v>
      </c>
      <c r="J505" s="2">
        <f>0.05*L505</f>
        <v>1957.6000000000001</v>
      </c>
      <c r="K505" s="2">
        <f t="shared" si="12"/>
        <v>11745.6</v>
      </c>
      <c r="L505" s="3">
        <v>39152</v>
      </c>
    </row>
    <row r="506" spans="1:12" x14ac:dyDescent="0.25">
      <c r="A506" s="11" t="s">
        <v>5</v>
      </c>
      <c r="B506" t="s">
        <v>27</v>
      </c>
      <c r="C506" t="s">
        <v>135</v>
      </c>
      <c r="D506" s="2">
        <f ca="1">_xlfn.DAYS(TODAY(),C506)/360</f>
        <v>21.702777777777779</v>
      </c>
      <c r="E506" s="2" t="s">
        <v>189</v>
      </c>
      <c r="F506" t="s">
        <v>139</v>
      </c>
      <c r="G506" t="s">
        <v>149</v>
      </c>
      <c r="H506" t="s">
        <v>162</v>
      </c>
      <c r="I506" s="2">
        <f ca="1">_xlfn.DAYS(TODAY(),H506)/360</f>
        <v>35.905555555555559</v>
      </c>
      <c r="J506" s="2">
        <f>0.05*L506</f>
        <v>2161.3000000000002</v>
      </c>
      <c r="K506" s="2">
        <f t="shared" si="12"/>
        <v>12967.8</v>
      </c>
      <c r="L506" s="3">
        <v>43226</v>
      </c>
    </row>
    <row r="507" spans="1:12" x14ac:dyDescent="0.25">
      <c r="A507" s="11" t="s">
        <v>5</v>
      </c>
      <c r="B507" t="s">
        <v>28</v>
      </c>
      <c r="C507" t="s">
        <v>128</v>
      </c>
      <c r="D507" s="2">
        <f ca="1">_xlfn.DAYS(TODAY(),C507)/360</f>
        <v>12.572222222222223</v>
      </c>
      <c r="E507" s="2" t="s">
        <v>190</v>
      </c>
      <c r="F507" t="s">
        <v>139</v>
      </c>
      <c r="G507" t="s">
        <v>149</v>
      </c>
      <c r="H507" t="s">
        <v>163</v>
      </c>
      <c r="I507" s="2">
        <f ca="1">_xlfn.DAYS(TODAY(),H507)/360</f>
        <v>32.863888888888887</v>
      </c>
      <c r="J507" s="2">
        <f>0.05*L507</f>
        <v>1687.8000000000002</v>
      </c>
      <c r="K507" s="2">
        <f t="shared" si="12"/>
        <v>10126.799999999999</v>
      </c>
      <c r="L507" s="3">
        <v>33756</v>
      </c>
    </row>
    <row r="508" spans="1:12" x14ac:dyDescent="0.25">
      <c r="A508" s="11" t="s">
        <v>5</v>
      </c>
      <c r="B508" t="s">
        <v>29</v>
      </c>
      <c r="C508" t="s">
        <v>133</v>
      </c>
      <c r="D508" s="2">
        <f ca="1">_xlfn.DAYS(TODAY(),C508)/360</f>
        <v>16.630555555555556</v>
      </c>
      <c r="E508" s="2" t="s">
        <v>189</v>
      </c>
      <c r="F508" t="s">
        <v>140</v>
      </c>
      <c r="G508" t="s">
        <v>149</v>
      </c>
      <c r="H508" t="s">
        <v>173</v>
      </c>
      <c r="I508" s="2">
        <f ca="1">_xlfn.DAYS(TODAY(),H508)/360</f>
        <v>51.125</v>
      </c>
      <c r="J508" s="2">
        <f>0.05*L508</f>
        <v>1272</v>
      </c>
      <c r="K508" s="2">
        <f t="shared" si="12"/>
        <v>7632</v>
      </c>
      <c r="L508" s="3">
        <v>25440</v>
      </c>
    </row>
    <row r="509" spans="1:12" x14ac:dyDescent="0.25">
      <c r="A509" s="11" t="s">
        <v>5</v>
      </c>
      <c r="B509" t="s">
        <v>30</v>
      </c>
      <c r="C509" t="s">
        <v>121</v>
      </c>
      <c r="D509" s="2">
        <f ca="1">_xlfn.DAYS(TODAY(),C509)/360</f>
        <v>11.555555555555555</v>
      </c>
      <c r="E509" s="2" t="s">
        <v>189</v>
      </c>
      <c r="F509" t="s">
        <v>137</v>
      </c>
      <c r="G509" t="s">
        <v>149</v>
      </c>
      <c r="H509" t="s">
        <v>122</v>
      </c>
      <c r="I509" s="2">
        <f ca="1">_xlfn.DAYS(TODAY(),H509)/360</f>
        <v>19.672222222222221</v>
      </c>
      <c r="J509" s="2">
        <f>0.05*L509</f>
        <v>2195.3000000000002</v>
      </c>
      <c r="K509" s="2">
        <f t="shared" si="12"/>
        <v>13171.8</v>
      </c>
      <c r="L509" s="3">
        <v>43906</v>
      </c>
    </row>
    <row r="510" spans="1:12" x14ac:dyDescent="0.25">
      <c r="A510" s="11" t="s">
        <v>5</v>
      </c>
      <c r="B510" t="s">
        <v>31</v>
      </c>
      <c r="C510" t="s">
        <v>129</v>
      </c>
      <c r="D510" s="2">
        <f ca="1">_xlfn.DAYS(TODAY(),C510)/360</f>
        <v>15.613888888888889</v>
      </c>
      <c r="E510" s="2" t="s">
        <v>189</v>
      </c>
      <c r="F510" t="s">
        <v>139</v>
      </c>
      <c r="G510" t="s">
        <v>149</v>
      </c>
      <c r="H510" t="s">
        <v>132</v>
      </c>
      <c r="I510" s="2">
        <f ca="1">_xlfn.DAYS(TODAY(),H510)/360</f>
        <v>24.747222222222224</v>
      </c>
      <c r="J510" s="2">
        <f>0.05*L510</f>
        <v>1753.5500000000002</v>
      </c>
      <c r="K510" s="2">
        <f t="shared" si="12"/>
        <v>10521.3</v>
      </c>
      <c r="L510" s="3">
        <v>35071</v>
      </c>
    </row>
    <row r="511" spans="1:12" x14ac:dyDescent="0.25">
      <c r="A511" s="11" t="s">
        <v>5</v>
      </c>
      <c r="B511" t="s">
        <v>32</v>
      </c>
      <c r="C511" t="s">
        <v>133</v>
      </c>
      <c r="D511" s="2">
        <f ca="1">_xlfn.DAYS(TODAY(),C511)/360</f>
        <v>16.630555555555556</v>
      </c>
      <c r="E511" s="2" t="s">
        <v>190</v>
      </c>
      <c r="F511" t="s">
        <v>138</v>
      </c>
      <c r="G511" t="s">
        <v>149</v>
      </c>
      <c r="H511" t="s">
        <v>164</v>
      </c>
      <c r="I511" s="2">
        <f ca="1">_xlfn.DAYS(TODAY(),H511)/360</f>
        <v>37.93611111111111</v>
      </c>
      <c r="J511" s="2">
        <f>0.05*L511</f>
        <v>1520.1000000000001</v>
      </c>
      <c r="K511" s="2">
        <f t="shared" si="12"/>
        <v>9120.6</v>
      </c>
      <c r="L511" s="3">
        <v>30402</v>
      </c>
    </row>
    <row r="512" spans="1:12" x14ac:dyDescent="0.25">
      <c r="A512" s="11" t="s">
        <v>5</v>
      </c>
      <c r="B512" t="s">
        <v>33</v>
      </c>
      <c r="C512" t="s">
        <v>112</v>
      </c>
      <c r="D512" s="2">
        <f ca="1">_xlfn.DAYS(TODAY(),C512)/360</f>
        <v>23.730555555555554</v>
      </c>
      <c r="E512" s="2" t="s">
        <v>189</v>
      </c>
      <c r="F512" t="s">
        <v>140</v>
      </c>
      <c r="G512" t="s">
        <v>149</v>
      </c>
      <c r="H512" t="s">
        <v>155</v>
      </c>
      <c r="I512" s="2">
        <f ca="1">_xlfn.DAYS(TODAY(),H512)/360</f>
        <v>38.950000000000003</v>
      </c>
      <c r="J512" s="2">
        <f>0.05*L512</f>
        <v>1292.1000000000001</v>
      </c>
      <c r="K512" s="2">
        <f t="shared" si="12"/>
        <v>7752.5999999999995</v>
      </c>
      <c r="L512" s="3">
        <v>25842</v>
      </c>
    </row>
    <row r="513" spans="1:12" x14ac:dyDescent="0.25">
      <c r="A513" s="11" t="s">
        <v>5</v>
      </c>
      <c r="B513" t="s">
        <v>34</v>
      </c>
      <c r="C513" t="s">
        <v>117</v>
      </c>
      <c r="D513" s="2">
        <f ca="1">_xlfn.DAYS(TODAY(),C513)/360</f>
        <v>25.761111111111113</v>
      </c>
      <c r="E513" s="2" t="s">
        <v>190</v>
      </c>
      <c r="F513" t="s">
        <v>140</v>
      </c>
      <c r="G513" t="s">
        <v>151</v>
      </c>
      <c r="H513" t="s">
        <v>123</v>
      </c>
      <c r="I513" s="2">
        <f ca="1">_xlfn.DAYS(TODAY(),H513)/360</f>
        <v>18.658333333333335</v>
      </c>
      <c r="J513" s="2">
        <f>0.05*L513</f>
        <v>1902.2</v>
      </c>
      <c r="K513" s="2"/>
      <c r="L513" s="3">
        <v>38044</v>
      </c>
    </row>
    <row r="514" spans="1:12" x14ac:dyDescent="0.25">
      <c r="A514" s="11" t="s">
        <v>5</v>
      </c>
      <c r="B514" t="s">
        <v>35</v>
      </c>
      <c r="C514" t="s">
        <v>119</v>
      </c>
      <c r="D514" s="2">
        <f ca="1">_xlfn.DAYS(TODAY(),C514)/360</f>
        <v>5.4694444444444441</v>
      </c>
      <c r="E514" s="2" t="s">
        <v>190</v>
      </c>
      <c r="F514" t="s">
        <v>138</v>
      </c>
      <c r="G514" t="s">
        <v>151</v>
      </c>
      <c r="H514" t="s">
        <v>167</v>
      </c>
      <c r="I514" s="2">
        <f ca="1">_xlfn.DAYS(TODAY(),H514)/360</f>
        <v>43.008333333333333</v>
      </c>
      <c r="J514" s="2">
        <f>0.05*L514</f>
        <v>1996.2</v>
      </c>
      <c r="K514" s="2"/>
      <c r="L514" s="3">
        <v>39924</v>
      </c>
    </row>
    <row r="515" spans="1:12" x14ac:dyDescent="0.25">
      <c r="A515" s="11" t="s">
        <v>5</v>
      </c>
      <c r="B515" t="s">
        <v>36</v>
      </c>
      <c r="C515" t="s">
        <v>124</v>
      </c>
      <c r="D515" s="2">
        <f ca="1">_xlfn.DAYS(TODAY(),C515)/360</f>
        <v>1.4111111111111112</v>
      </c>
      <c r="E515" s="2" t="s">
        <v>190</v>
      </c>
      <c r="F515" t="s">
        <v>137</v>
      </c>
      <c r="G515" t="s">
        <v>151</v>
      </c>
      <c r="H515" t="s">
        <v>158</v>
      </c>
      <c r="I515" s="2">
        <f ca="1">_xlfn.DAYS(TODAY(),H515)/360</f>
        <v>40.980555555555554</v>
      </c>
      <c r="J515" s="2">
        <f>0.05*L515</f>
        <v>2192.9</v>
      </c>
      <c r="K515" s="2"/>
      <c r="L515" s="3">
        <v>43858</v>
      </c>
    </row>
    <row r="516" spans="1:12" x14ac:dyDescent="0.25">
      <c r="A516" s="11" t="s">
        <v>5</v>
      </c>
      <c r="B516" t="s">
        <v>37</v>
      </c>
      <c r="C516" t="s">
        <v>120</v>
      </c>
      <c r="D516" s="2">
        <f ca="1">_xlfn.DAYS(TODAY(),C516)/360</f>
        <v>2.4249999999999998</v>
      </c>
      <c r="E516" s="2" t="s">
        <v>190</v>
      </c>
      <c r="F516" t="s">
        <v>138</v>
      </c>
      <c r="G516" t="s">
        <v>151</v>
      </c>
      <c r="H516" t="s">
        <v>164</v>
      </c>
      <c r="I516" s="2">
        <f ca="1">_xlfn.DAYS(TODAY(),H516)/360</f>
        <v>37.93611111111111</v>
      </c>
      <c r="J516" s="2">
        <f>0.05*L516</f>
        <v>2066.0500000000002</v>
      </c>
      <c r="K516" s="2"/>
      <c r="L516" s="3">
        <v>41321</v>
      </c>
    </row>
    <row r="517" spans="1:12" x14ac:dyDescent="0.25">
      <c r="A517" s="11" t="s">
        <v>5</v>
      </c>
      <c r="B517" t="s">
        <v>38</v>
      </c>
      <c r="C517" t="s">
        <v>126</v>
      </c>
      <c r="D517" s="2">
        <f ca="1">_xlfn.DAYS(TODAY(),C517)/360</f>
        <v>3.4388888888888891</v>
      </c>
      <c r="E517" s="2" t="s">
        <v>189</v>
      </c>
      <c r="F517" t="s">
        <v>137</v>
      </c>
      <c r="G517" t="s">
        <v>151</v>
      </c>
      <c r="H517" t="s">
        <v>177</v>
      </c>
      <c r="I517" s="2">
        <f ca="1">_xlfn.DAYS(TODAY(),H517)/360</f>
        <v>31.847222222222221</v>
      </c>
      <c r="J517" s="2">
        <f>0.05*L517</f>
        <v>1777.3500000000001</v>
      </c>
      <c r="K517" s="2"/>
      <c r="L517" s="3">
        <v>35547</v>
      </c>
    </row>
    <row r="518" spans="1:12" x14ac:dyDescent="0.25">
      <c r="A518" s="11" t="s">
        <v>5</v>
      </c>
      <c r="B518" t="s">
        <v>39</v>
      </c>
      <c r="C518" t="s">
        <v>126</v>
      </c>
      <c r="D518" s="2">
        <f ca="1">_xlfn.DAYS(TODAY(),C518)/360</f>
        <v>3.4388888888888891</v>
      </c>
      <c r="E518" s="2" t="s">
        <v>189</v>
      </c>
      <c r="F518" t="s">
        <v>140</v>
      </c>
      <c r="G518" t="s">
        <v>151</v>
      </c>
      <c r="H518" t="s">
        <v>170</v>
      </c>
      <c r="I518" s="2">
        <f ca="1">_xlfn.DAYS(TODAY(),H518)/360</f>
        <v>49.097222222222221</v>
      </c>
      <c r="J518" s="2">
        <f>0.05*L518</f>
        <v>1901.9</v>
      </c>
      <c r="K518" s="2"/>
      <c r="L518" s="3">
        <v>38038</v>
      </c>
    </row>
    <row r="519" spans="1:12" x14ac:dyDescent="0.25">
      <c r="A519" s="11" t="s">
        <v>5</v>
      </c>
      <c r="B519" t="s">
        <v>40</v>
      </c>
      <c r="C519" t="s">
        <v>123</v>
      </c>
      <c r="D519" s="2">
        <f ca="1">_xlfn.DAYS(TODAY(),C519)/360</f>
        <v>18.658333333333335</v>
      </c>
      <c r="E519" s="2" t="s">
        <v>190</v>
      </c>
      <c r="F519" t="s">
        <v>140</v>
      </c>
      <c r="G519" t="s">
        <v>151</v>
      </c>
      <c r="H519" t="s">
        <v>176</v>
      </c>
      <c r="I519" s="2">
        <f ca="1">_xlfn.DAYS(TODAY(),H519)/360</f>
        <v>52.138888888888886</v>
      </c>
      <c r="J519" s="2">
        <f>0.05*L519</f>
        <v>1707.1000000000001</v>
      </c>
      <c r="K519" s="2"/>
      <c r="L519" s="3">
        <v>34142</v>
      </c>
    </row>
    <row r="520" spans="1:12" x14ac:dyDescent="0.25">
      <c r="A520" s="11" t="s">
        <v>5</v>
      </c>
      <c r="B520" t="s">
        <v>41</v>
      </c>
      <c r="C520" t="s">
        <v>133</v>
      </c>
      <c r="D520" s="2">
        <f ca="1">_xlfn.DAYS(TODAY(),C520)/360</f>
        <v>16.630555555555556</v>
      </c>
      <c r="E520" s="2" t="s">
        <v>190</v>
      </c>
      <c r="F520" t="s">
        <v>138</v>
      </c>
      <c r="G520" t="s">
        <v>151</v>
      </c>
      <c r="H520" t="s">
        <v>178</v>
      </c>
      <c r="I520" s="2">
        <f ca="1">_xlfn.DAYS(TODAY(),H520)/360</f>
        <v>41.994444444444447</v>
      </c>
      <c r="J520" s="2">
        <f>0.05*L520</f>
        <v>1437.75</v>
      </c>
      <c r="K520" s="2"/>
      <c r="L520" s="3">
        <v>28755</v>
      </c>
    </row>
    <row r="521" spans="1:12" x14ac:dyDescent="0.25">
      <c r="A521" s="11" t="s">
        <v>5</v>
      </c>
      <c r="B521" t="s">
        <v>42</v>
      </c>
      <c r="C521" t="s">
        <v>117</v>
      </c>
      <c r="D521" s="2">
        <f ca="1">_xlfn.DAYS(TODAY(),C521)/360</f>
        <v>25.761111111111113</v>
      </c>
      <c r="E521" s="2" t="s">
        <v>190</v>
      </c>
      <c r="F521" t="s">
        <v>139</v>
      </c>
      <c r="G521" t="s">
        <v>151</v>
      </c>
      <c r="H521" t="s">
        <v>135</v>
      </c>
      <c r="I521" s="2">
        <f ca="1">_xlfn.DAYS(TODAY(),H521)/360</f>
        <v>21.702777777777779</v>
      </c>
      <c r="J521" s="2">
        <f>0.05*L521</f>
        <v>1371</v>
      </c>
      <c r="K521" s="2"/>
      <c r="L521" s="3">
        <v>27420</v>
      </c>
    </row>
    <row r="522" spans="1:12" x14ac:dyDescent="0.25">
      <c r="A522" s="11" t="s">
        <v>5</v>
      </c>
      <c r="B522" t="s">
        <v>43</v>
      </c>
      <c r="C522" t="s">
        <v>117</v>
      </c>
      <c r="D522" s="2">
        <f ca="1">_xlfn.DAYS(TODAY(),C522)/360</f>
        <v>25.761111111111113</v>
      </c>
      <c r="E522" s="2" t="s">
        <v>190</v>
      </c>
      <c r="F522" t="s">
        <v>138</v>
      </c>
      <c r="G522" t="s">
        <v>151</v>
      </c>
      <c r="H522" t="s">
        <v>165</v>
      </c>
      <c r="I522" s="2">
        <f ca="1">_xlfn.DAYS(TODAY(),H522)/360</f>
        <v>26.774999999999999</v>
      </c>
      <c r="J522" s="2">
        <f>0.05*L522</f>
        <v>1728.1000000000001</v>
      </c>
      <c r="K522" s="2"/>
      <c r="L522" s="3">
        <v>34562</v>
      </c>
    </row>
    <row r="523" spans="1:12" x14ac:dyDescent="0.25">
      <c r="A523" s="11" t="s">
        <v>5</v>
      </c>
      <c r="B523" t="s">
        <v>44</v>
      </c>
      <c r="C523" t="s">
        <v>133</v>
      </c>
      <c r="D523" s="2">
        <f ca="1">_xlfn.DAYS(TODAY(),C523)/360</f>
        <v>16.630555555555556</v>
      </c>
      <c r="E523" s="2" t="s">
        <v>189</v>
      </c>
      <c r="F523" t="s">
        <v>140</v>
      </c>
      <c r="G523" t="s">
        <v>151</v>
      </c>
      <c r="H523" t="s">
        <v>170</v>
      </c>
      <c r="I523" s="2">
        <f ca="1">_xlfn.DAYS(TODAY(),H523)/360</f>
        <v>49.097222222222221</v>
      </c>
      <c r="J523" s="2">
        <f>0.05*L523</f>
        <v>1274.5</v>
      </c>
      <c r="K523" s="2"/>
      <c r="L523" s="3">
        <v>25490</v>
      </c>
    </row>
    <row r="524" spans="1:12" x14ac:dyDescent="0.25">
      <c r="A524" s="11" t="s">
        <v>5</v>
      </c>
      <c r="B524" t="s">
        <v>45</v>
      </c>
      <c r="C524" t="s">
        <v>115</v>
      </c>
      <c r="D524" s="2">
        <f ca="1">_xlfn.DAYS(TODAY(),C524)/360</f>
        <v>20.68888888888889</v>
      </c>
      <c r="E524" s="2" t="s">
        <v>190</v>
      </c>
      <c r="F524" t="s">
        <v>140</v>
      </c>
      <c r="G524" t="s">
        <v>151</v>
      </c>
      <c r="H524" t="s">
        <v>132</v>
      </c>
      <c r="I524" s="2">
        <f ca="1">_xlfn.DAYS(TODAY(),H524)/360</f>
        <v>24.747222222222224</v>
      </c>
      <c r="J524" s="2">
        <f>0.05*L524</f>
        <v>1485.65</v>
      </c>
      <c r="K524" s="2"/>
      <c r="L524" s="3">
        <v>29713</v>
      </c>
    </row>
    <row r="525" spans="1:12" x14ac:dyDescent="0.25">
      <c r="A525" s="11" t="s">
        <v>5</v>
      </c>
      <c r="B525" t="s">
        <v>46</v>
      </c>
      <c r="C525" t="s">
        <v>135</v>
      </c>
      <c r="D525" s="2">
        <f ca="1">_xlfn.DAYS(TODAY(),C525)/360</f>
        <v>21.702777777777779</v>
      </c>
      <c r="E525" s="2" t="s">
        <v>190</v>
      </c>
      <c r="F525" t="s">
        <v>137</v>
      </c>
      <c r="G525" t="s">
        <v>151</v>
      </c>
      <c r="H525" t="s">
        <v>175</v>
      </c>
      <c r="I525" s="2">
        <f ca="1">_xlfn.DAYS(TODAY(),H525)/360</f>
        <v>54.169444444444444</v>
      </c>
      <c r="J525" s="2">
        <f>0.05*L525</f>
        <v>1292.4000000000001</v>
      </c>
      <c r="K525" s="2"/>
      <c r="L525" s="3">
        <v>25848</v>
      </c>
    </row>
    <row r="526" spans="1:12" x14ac:dyDescent="0.25">
      <c r="A526" s="11" t="s">
        <v>5</v>
      </c>
      <c r="B526" t="s">
        <v>47</v>
      </c>
      <c r="C526" t="s">
        <v>115</v>
      </c>
      <c r="D526" s="2">
        <f ca="1">_xlfn.DAYS(TODAY(),C526)/360</f>
        <v>20.68888888888889</v>
      </c>
      <c r="E526" s="2" t="s">
        <v>190</v>
      </c>
      <c r="F526" t="s">
        <v>137</v>
      </c>
      <c r="G526" t="s">
        <v>147</v>
      </c>
      <c r="H526" t="s">
        <v>158</v>
      </c>
      <c r="I526" s="2">
        <f ca="1">_xlfn.DAYS(TODAY(),H526)/360</f>
        <v>40.980555555555554</v>
      </c>
      <c r="J526" s="2">
        <f>0.05*L526</f>
        <v>2176.25</v>
      </c>
      <c r="K526" s="2"/>
      <c r="L526" s="3">
        <v>43525</v>
      </c>
    </row>
    <row r="527" spans="1:12" x14ac:dyDescent="0.25">
      <c r="A527" s="11" t="s">
        <v>5</v>
      </c>
      <c r="B527" t="s">
        <v>48</v>
      </c>
      <c r="C527" t="s">
        <v>126</v>
      </c>
      <c r="D527" s="2">
        <f ca="1">_xlfn.DAYS(TODAY(),C527)/360</f>
        <v>3.4388888888888891</v>
      </c>
      <c r="E527" s="2" t="s">
        <v>190</v>
      </c>
      <c r="F527" t="s">
        <v>138</v>
      </c>
      <c r="G527" t="s">
        <v>147</v>
      </c>
      <c r="H527" t="s">
        <v>161</v>
      </c>
      <c r="I527" s="2">
        <f ca="1">_xlfn.DAYS(TODAY(),H527)/360</f>
        <v>29.819444444444443</v>
      </c>
      <c r="J527" s="2">
        <f>0.05*L527</f>
        <v>1034.8</v>
      </c>
      <c r="K527" s="2"/>
      <c r="L527" s="3">
        <v>20696</v>
      </c>
    </row>
    <row r="528" spans="1:12" x14ac:dyDescent="0.25">
      <c r="A528" s="11" t="s">
        <v>5</v>
      </c>
      <c r="B528" t="s">
        <v>49</v>
      </c>
      <c r="C528" t="s">
        <v>124</v>
      </c>
      <c r="D528" s="2">
        <f ca="1">_xlfn.DAYS(TODAY(),C528)/360</f>
        <v>1.4111111111111112</v>
      </c>
      <c r="E528" s="2" t="s">
        <v>189</v>
      </c>
      <c r="F528" t="s">
        <v>139</v>
      </c>
      <c r="G528" t="s">
        <v>147</v>
      </c>
      <c r="H528" t="s">
        <v>169</v>
      </c>
      <c r="I528" s="2">
        <f ca="1">_xlfn.DAYS(TODAY(),H528)/360</f>
        <v>46.052777777777777</v>
      </c>
      <c r="J528" s="2">
        <f>0.05*L528</f>
        <v>1275.25</v>
      </c>
      <c r="K528" s="2"/>
      <c r="L528" s="3">
        <v>25505</v>
      </c>
    </row>
    <row r="529" spans="1:12" x14ac:dyDescent="0.25">
      <c r="A529" s="11" t="s">
        <v>5</v>
      </c>
      <c r="B529" t="s">
        <v>50</v>
      </c>
      <c r="C529" t="s">
        <v>123</v>
      </c>
      <c r="D529" s="2">
        <f ca="1">_xlfn.DAYS(TODAY(),C529)/360</f>
        <v>18.658333333333335</v>
      </c>
      <c r="E529" s="2" t="s">
        <v>190</v>
      </c>
      <c r="F529" t="s">
        <v>140</v>
      </c>
      <c r="G529" t="s">
        <v>147</v>
      </c>
      <c r="H529" t="s">
        <v>159</v>
      </c>
      <c r="I529" s="2">
        <f ca="1">_xlfn.DAYS(TODAY(),H529)/360</f>
        <v>44.022222222222226</v>
      </c>
      <c r="J529" s="2">
        <f>0.05*L529</f>
        <v>1152</v>
      </c>
      <c r="K529" s="2"/>
      <c r="L529" s="3">
        <v>23040</v>
      </c>
    </row>
    <row r="530" spans="1:12" x14ac:dyDescent="0.25">
      <c r="A530" s="11" t="s">
        <v>5</v>
      </c>
      <c r="B530" t="s">
        <v>51</v>
      </c>
      <c r="C530" t="s">
        <v>120</v>
      </c>
      <c r="D530" s="2">
        <f ca="1">_xlfn.DAYS(TODAY(),C530)/360</f>
        <v>2.4249999999999998</v>
      </c>
      <c r="E530" s="2" t="s">
        <v>189</v>
      </c>
      <c r="F530" t="s">
        <v>137</v>
      </c>
      <c r="G530" t="s">
        <v>147</v>
      </c>
      <c r="H530" t="s">
        <v>175</v>
      </c>
      <c r="I530" s="2">
        <f ca="1">_xlfn.DAYS(TODAY(),H530)/360</f>
        <v>54.169444444444444</v>
      </c>
      <c r="J530" s="2">
        <f>0.05*L530</f>
        <v>1680.5500000000002</v>
      </c>
      <c r="K530" s="2"/>
      <c r="L530" s="3">
        <v>33611</v>
      </c>
    </row>
    <row r="531" spans="1:12" x14ac:dyDescent="0.25">
      <c r="A531" s="11" t="s">
        <v>5</v>
      </c>
      <c r="B531" t="s">
        <v>52</v>
      </c>
      <c r="C531" t="s">
        <v>115</v>
      </c>
      <c r="D531" s="2">
        <f ca="1">_xlfn.DAYS(TODAY(),C531)/360</f>
        <v>20.68888888888889</v>
      </c>
      <c r="E531" s="2" t="s">
        <v>189</v>
      </c>
      <c r="F531" t="s">
        <v>138</v>
      </c>
      <c r="G531" t="s">
        <v>147</v>
      </c>
      <c r="H531" t="s">
        <v>123</v>
      </c>
      <c r="I531" s="2">
        <f ca="1">_xlfn.DAYS(TODAY(),H531)/360</f>
        <v>18.658333333333335</v>
      </c>
      <c r="J531" s="2">
        <f>0.05*L531</f>
        <v>1990.3500000000001</v>
      </c>
      <c r="K531" s="2"/>
      <c r="L531" s="3">
        <v>39807</v>
      </c>
    </row>
    <row r="532" spans="1:12" x14ac:dyDescent="0.25">
      <c r="A532" s="11" t="s">
        <v>5</v>
      </c>
      <c r="B532" t="s">
        <v>53</v>
      </c>
      <c r="C532" t="s">
        <v>134</v>
      </c>
      <c r="D532" s="2">
        <f ca="1">_xlfn.DAYS(TODAY(),C532)/360</f>
        <v>0.3972222222222222</v>
      </c>
      <c r="E532" s="2" t="s">
        <v>190</v>
      </c>
      <c r="F532" t="s">
        <v>137</v>
      </c>
      <c r="G532" t="s">
        <v>147</v>
      </c>
      <c r="H532" t="s">
        <v>160</v>
      </c>
      <c r="I532" s="2">
        <f ca="1">_xlfn.DAYS(TODAY(),H532)/360</f>
        <v>33.87777777777778</v>
      </c>
      <c r="J532" s="2">
        <f>0.05*L532</f>
        <v>1014.25</v>
      </c>
      <c r="K532" s="2"/>
      <c r="L532" s="3">
        <v>20285</v>
      </c>
    </row>
    <row r="533" spans="1:12" x14ac:dyDescent="0.25">
      <c r="A533" s="11" t="s">
        <v>5</v>
      </c>
      <c r="B533" t="s">
        <v>54</v>
      </c>
      <c r="C533" t="s">
        <v>130</v>
      </c>
      <c r="D533" s="2">
        <f ca="1">_xlfn.DAYS(TODAY(),C533)/360</f>
        <v>8.5138888888888893</v>
      </c>
      <c r="E533" s="2" t="s">
        <v>190</v>
      </c>
      <c r="F533" t="s">
        <v>137</v>
      </c>
      <c r="G533" t="s">
        <v>147</v>
      </c>
      <c r="H533" t="s">
        <v>181</v>
      </c>
      <c r="I533" s="2">
        <f ca="1">_xlfn.DAYS(TODAY(),H533)/360</f>
        <v>30.833333333333332</v>
      </c>
      <c r="J533" s="2">
        <f>0.05*L533</f>
        <v>1854.6000000000001</v>
      </c>
      <c r="K533" s="2"/>
      <c r="L533" s="3">
        <v>37092</v>
      </c>
    </row>
    <row r="534" spans="1:12" x14ac:dyDescent="0.25">
      <c r="A534" s="11" t="s">
        <v>5</v>
      </c>
      <c r="B534" t="s">
        <v>55</v>
      </c>
      <c r="C534" t="s">
        <v>115</v>
      </c>
      <c r="D534" s="2">
        <f ca="1">_xlfn.DAYS(TODAY(),C534)/360</f>
        <v>20.68888888888889</v>
      </c>
      <c r="E534" s="2" t="s">
        <v>189</v>
      </c>
      <c r="F534" t="s">
        <v>138</v>
      </c>
      <c r="G534" t="s">
        <v>147</v>
      </c>
      <c r="H534" t="s">
        <v>162</v>
      </c>
      <c r="I534" s="2">
        <f ca="1">_xlfn.DAYS(TODAY(),H534)/360</f>
        <v>35.905555555555559</v>
      </c>
      <c r="J534" s="2">
        <f>0.05*L534</f>
        <v>2020.95</v>
      </c>
      <c r="K534" s="2"/>
      <c r="L534" s="3">
        <v>40419</v>
      </c>
    </row>
    <row r="535" spans="1:12" x14ac:dyDescent="0.25">
      <c r="A535" s="11" t="s">
        <v>5</v>
      </c>
      <c r="B535" t="s">
        <v>56</v>
      </c>
      <c r="C535" t="s">
        <v>114</v>
      </c>
      <c r="D535" s="2">
        <f ca="1">_xlfn.DAYS(TODAY(),C535)/360</f>
        <v>22.716666666666665</v>
      </c>
      <c r="E535" s="2" t="s">
        <v>189</v>
      </c>
      <c r="F535" t="s">
        <v>139</v>
      </c>
      <c r="G535" t="s">
        <v>145</v>
      </c>
      <c r="H535" t="s">
        <v>174</v>
      </c>
      <c r="I535" s="2">
        <f ca="1">_xlfn.DAYS(TODAY(),H535)/360</f>
        <v>53.155555555555559</v>
      </c>
      <c r="J535" s="2">
        <f>0.05*L535</f>
        <v>1776.9</v>
      </c>
      <c r="K535" s="2"/>
      <c r="L535" s="3">
        <v>35538</v>
      </c>
    </row>
    <row r="536" spans="1:12" x14ac:dyDescent="0.25">
      <c r="A536" s="11" t="s">
        <v>5</v>
      </c>
      <c r="B536" t="s">
        <v>57</v>
      </c>
      <c r="C536" t="s">
        <v>118</v>
      </c>
      <c r="D536" s="2">
        <f ca="1">_xlfn.DAYS(TODAY(),C536)/360</f>
        <v>13.58611111111111</v>
      </c>
      <c r="E536" s="2" t="s">
        <v>189</v>
      </c>
      <c r="F536" t="s">
        <v>139</v>
      </c>
      <c r="G536" t="s">
        <v>145</v>
      </c>
      <c r="H536" t="s">
        <v>172</v>
      </c>
      <c r="I536" s="2">
        <f ca="1">_xlfn.DAYS(TODAY(),H536)/360</f>
        <v>39.963888888888889</v>
      </c>
      <c r="J536" s="2">
        <f>0.05*L536</f>
        <v>1667</v>
      </c>
      <c r="K536" s="2"/>
      <c r="L536" s="3">
        <v>33340</v>
      </c>
    </row>
    <row r="537" spans="1:12" x14ac:dyDescent="0.25">
      <c r="A537" s="11" t="s">
        <v>5</v>
      </c>
      <c r="B537" t="s">
        <v>58</v>
      </c>
      <c r="C537" t="s">
        <v>121</v>
      </c>
      <c r="D537" s="2">
        <f ca="1">_xlfn.DAYS(TODAY(),C537)/360</f>
        <v>11.555555555555555</v>
      </c>
      <c r="E537" s="2" t="s">
        <v>190</v>
      </c>
      <c r="F537" t="s">
        <v>137</v>
      </c>
      <c r="G537" t="s">
        <v>145</v>
      </c>
      <c r="H537" t="s">
        <v>175</v>
      </c>
      <c r="I537" s="2">
        <f ca="1">_xlfn.DAYS(TODAY(),H537)/360</f>
        <v>54.169444444444444</v>
      </c>
      <c r="J537" s="2">
        <f>0.05*L537</f>
        <v>1296.5</v>
      </c>
      <c r="K537" s="2"/>
      <c r="L537" s="3">
        <v>25930</v>
      </c>
    </row>
    <row r="538" spans="1:12" x14ac:dyDescent="0.25">
      <c r="A538" s="11" t="s">
        <v>5</v>
      </c>
      <c r="B538" t="s">
        <v>59</v>
      </c>
      <c r="C538" t="s">
        <v>123</v>
      </c>
      <c r="D538" s="2">
        <f ca="1">_xlfn.DAYS(TODAY(),C538)/360</f>
        <v>18.658333333333335</v>
      </c>
      <c r="E538" s="2" t="s">
        <v>190</v>
      </c>
      <c r="F538" t="s">
        <v>138</v>
      </c>
      <c r="G538" t="s">
        <v>145</v>
      </c>
      <c r="H538" t="s">
        <v>162</v>
      </c>
      <c r="I538" s="2">
        <f ca="1">_xlfn.DAYS(TODAY(),H538)/360</f>
        <v>35.905555555555559</v>
      </c>
      <c r="J538" s="2">
        <f>0.05*L538</f>
        <v>1325.7</v>
      </c>
      <c r="K538" s="2"/>
      <c r="L538" s="3">
        <v>26514</v>
      </c>
    </row>
    <row r="539" spans="1:12" x14ac:dyDescent="0.25">
      <c r="A539" s="11" t="s">
        <v>5</v>
      </c>
      <c r="B539" t="s">
        <v>60</v>
      </c>
      <c r="C539" t="s">
        <v>127</v>
      </c>
      <c r="D539" s="2">
        <f ca="1">_xlfn.DAYS(TODAY(),C539)/360</f>
        <v>17.644444444444446</v>
      </c>
      <c r="E539" s="2" t="s">
        <v>190</v>
      </c>
      <c r="F539" t="s">
        <v>138</v>
      </c>
      <c r="G539" t="s">
        <v>145</v>
      </c>
      <c r="H539" t="s">
        <v>159</v>
      </c>
      <c r="I539" s="2">
        <f ca="1">_xlfn.DAYS(TODAY(),H539)/360</f>
        <v>44.022222222222226</v>
      </c>
      <c r="J539" s="2">
        <f>0.05*L539</f>
        <v>2074.6</v>
      </c>
      <c r="K539" s="2"/>
      <c r="L539" s="3">
        <v>41492</v>
      </c>
    </row>
    <row r="540" spans="1:12" x14ac:dyDescent="0.25">
      <c r="A540" s="11" t="s">
        <v>5</v>
      </c>
      <c r="B540" t="s">
        <v>61</v>
      </c>
      <c r="C540" t="s">
        <v>119</v>
      </c>
      <c r="D540" s="2">
        <f ca="1">_xlfn.DAYS(TODAY(),C540)/360</f>
        <v>5.4694444444444441</v>
      </c>
      <c r="E540" s="2" t="s">
        <v>190</v>
      </c>
      <c r="F540" t="s">
        <v>139</v>
      </c>
      <c r="G540" t="s">
        <v>145</v>
      </c>
      <c r="H540" t="s">
        <v>122</v>
      </c>
      <c r="I540" s="2">
        <f ca="1">_xlfn.DAYS(TODAY(),H540)/360</f>
        <v>19.672222222222221</v>
      </c>
      <c r="J540" s="2">
        <f>0.05*L540</f>
        <v>2085.0500000000002</v>
      </c>
      <c r="K540" s="2"/>
      <c r="L540" s="3">
        <v>41701</v>
      </c>
    </row>
    <row r="541" spans="1:12" x14ac:dyDescent="0.25">
      <c r="A541" s="11" t="s">
        <v>5</v>
      </c>
      <c r="B541" t="s">
        <v>62</v>
      </c>
      <c r="C541" t="s">
        <v>118</v>
      </c>
      <c r="D541" s="2">
        <f ca="1">_xlfn.DAYS(TODAY(),C541)/360</f>
        <v>13.58611111111111</v>
      </c>
      <c r="E541" s="2" t="s">
        <v>189</v>
      </c>
      <c r="F541" t="s">
        <v>139</v>
      </c>
      <c r="G541" t="s">
        <v>145</v>
      </c>
      <c r="H541" t="s">
        <v>154</v>
      </c>
      <c r="I541" s="2">
        <f ca="1">_xlfn.DAYS(TODAY(),H541)/360</f>
        <v>34.891666666666666</v>
      </c>
      <c r="J541" s="2">
        <f>0.05*L541</f>
        <v>1952.45</v>
      </c>
      <c r="K541" s="2"/>
      <c r="L541" s="3">
        <v>39049</v>
      </c>
    </row>
    <row r="542" spans="1:12" x14ac:dyDescent="0.25">
      <c r="A542" s="11" t="s">
        <v>5</v>
      </c>
      <c r="B542" t="s">
        <v>63</v>
      </c>
      <c r="C542" t="s">
        <v>123</v>
      </c>
      <c r="D542" s="2">
        <f ca="1">_xlfn.DAYS(TODAY(),C542)/360</f>
        <v>18.658333333333335</v>
      </c>
      <c r="E542" s="2" t="s">
        <v>190</v>
      </c>
      <c r="F542" t="s">
        <v>137</v>
      </c>
      <c r="G542" t="s">
        <v>145</v>
      </c>
      <c r="H542" t="s">
        <v>176</v>
      </c>
      <c r="I542" s="2">
        <f ca="1">_xlfn.DAYS(TODAY(),H542)/360</f>
        <v>52.138888888888886</v>
      </c>
      <c r="J542" s="2">
        <f>0.05*L542</f>
        <v>1831.8500000000001</v>
      </c>
      <c r="K542" s="2"/>
      <c r="L542" s="3">
        <v>36637</v>
      </c>
    </row>
    <row r="543" spans="1:12" x14ac:dyDescent="0.25">
      <c r="A543" s="11" t="s">
        <v>5</v>
      </c>
      <c r="B543" t="s">
        <v>64</v>
      </c>
      <c r="C543" t="s">
        <v>119</v>
      </c>
      <c r="D543" s="2">
        <f ca="1">_xlfn.DAYS(TODAY(),C543)/360</f>
        <v>5.4694444444444441</v>
      </c>
      <c r="E543" s="2" t="s">
        <v>189</v>
      </c>
      <c r="F543" t="s">
        <v>140</v>
      </c>
      <c r="G543" t="s">
        <v>145</v>
      </c>
      <c r="H543" t="s">
        <v>158</v>
      </c>
      <c r="I543" s="2">
        <f ca="1">_xlfn.DAYS(TODAY(),H543)/360</f>
        <v>40.980555555555554</v>
      </c>
      <c r="J543" s="2">
        <f>0.05*L543</f>
        <v>1398.1000000000001</v>
      </c>
      <c r="K543" s="2"/>
      <c r="L543" s="3">
        <v>27962</v>
      </c>
    </row>
    <row r="544" spans="1:12" x14ac:dyDescent="0.25">
      <c r="A544" s="11" t="s">
        <v>5</v>
      </c>
      <c r="B544" t="s">
        <v>65</v>
      </c>
      <c r="C544" t="s">
        <v>116</v>
      </c>
      <c r="D544" s="2">
        <f ca="1">_xlfn.DAYS(TODAY(),C544)/360</f>
        <v>6.4833333333333334</v>
      </c>
      <c r="E544" s="2" t="s">
        <v>190</v>
      </c>
      <c r="F544" t="s">
        <v>137</v>
      </c>
      <c r="G544" t="s">
        <v>145</v>
      </c>
      <c r="H544" t="s">
        <v>112</v>
      </c>
      <c r="I544" s="2">
        <f ca="1">_xlfn.DAYS(TODAY(),H544)/360</f>
        <v>23.730555555555554</v>
      </c>
      <c r="J544" s="2">
        <f>0.05*L544</f>
        <v>1533.45</v>
      </c>
      <c r="K544" s="2"/>
      <c r="L544" s="3">
        <v>30669</v>
      </c>
    </row>
    <row r="545" spans="1:12" x14ac:dyDescent="0.25">
      <c r="A545" s="11" t="s">
        <v>5</v>
      </c>
      <c r="B545" t="s">
        <v>66</v>
      </c>
      <c r="C545" t="s">
        <v>128</v>
      </c>
      <c r="D545" s="2">
        <f ca="1">_xlfn.DAYS(TODAY(),C545)/360</f>
        <v>12.572222222222223</v>
      </c>
      <c r="E545" s="2" t="s">
        <v>190</v>
      </c>
      <c r="F545" t="s">
        <v>139</v>
      </c>
      <c r="G545" t="s">
        <v>145</v>
      </c>
      <c r="H545" t="s">
        <v>170</v>
      </c>
      <c r="I545" s="2">
        <f ca="1">_xlfn.DAYS(TODAY(),H545)/360</f>
        <v>49.097222222222221</v>
      </c>
      <c r="J545" s="2">
        <f>0.05*L545</f>
        <v>1583.0500000000002</v>
      </c>
      <c r="K545" s="2"/>
      <c r="L545" s="3">
        <v>31661</v>
      </c>
    </row>
    <row r="546" spans="1:12" x14ac:dyDescent="0.25">
      <c r="A546" s="11" t="s">
        <v>5</v>
      </c>
      <c r="B546" t="s">
        <v>67</v>
      </c>
      <c r="C546" t="s">
        <v>127</v>
      </c>
      <c r="D546" s="2">
        <f ca="1">_xlfn.DAYS(TODAY(),C546)/360</f>
        <v>17.644444444444446</v>
      </c>
      <c r="E546" s="2" t="s">
        <v>190</v>
      </c>
      <c r="F546" t="s">
        <v>138</v>
      </c>
      <c r="G546" t="s">
        <v>145</v>
      </c>
      <c r="H546" t="s">
        <v>165</v>
      </c>
      <c r="I546" s="2">
        <f ca="1">_xlfn.DAYS(TODAY(),H546)/360</f>
        <v>26.774999999999999</v>
      </c>
      <c r="J546" s="2">
        <f>0.05*L546</f>
        <v>2190.25</v>
      </c>
      <c r="K546" s="2"/>
      <c r="L546" s="3">
        <v>43805</v>
      </c>
    </row>
    <row r="547" spans="1:12" x14ac:dyDescent="0.25">
      <c r="A547" s="11" t="s">
        <v>5</v>
      </c>
      <c r="B547" t="s">
        <v>68</v>
      </c>
      <c r="C547" t="s">
        <v>136</v>
      </c>
      <c r="D547" s="2">
        <f ca="1">_xlfn.DAYS(TODAY(),C547)/360</f>
        <v>7.4972222222222218</v>
      </c>
      <c r="E547" s="2" t="s">
        <v>190</v>
      </c>
      <c r="F547" t="s">
        <v>138</v>
      </c>
      <c r="G547" t="s">
        <v>145</v>
      </c>
      <c r="H547" t="s">
        <v>180</v>
      </c>
      <c r="I547" s="2">
        <f ca="1">_xlfn.DAYS(TODAY(),H547)/360</f>
        <v>48.080555555555556</v>
      </c>
      <c r="J547" s="2">
        <f>0.05*L547</f>
        <v>1083.45</v>
      </c>
      <c r="K547" s="2"/>
      <c r="L547" s="3">
        <v>21669</v>
      </c>
    </row>
    <row r="548" spans="1:12" x14ac:dyDescent="0.25">
      <c r="A548" s="11" t="s">
        <v>5</v>
      </c>
      <c r="B548" t="s">
        <v>69</v>
      </c>
      <c r="C548" t="s">
        <v>128</v>
      </c>
      <c r="D548" s="2">
        <f ca="1">_xlfn.DAYS(TODAY(),C548)/360</f>
        <v>12.572222222222223</v>
      </c>
      <c r="E548" s="2" t="s">
        <v>190</v>
      </c>
      <c r="F548" t="s">
        <v>137</v>
      </c>
      <c r="G548" t="s">
        <v>145</v>
      </c>
      <c r="H548" t="s">
        <v>166</v>
      </c>
      <c r="I548" s="2">
        <f ca="1">_xlfn.DAYS(TODAY(),H548)/360</f>
        <v>27.788888888888888</v>
      </c>
      <c r="J548" s="2">
        <f>0.05*L548</f>
        <v>1157.6500000000001</v>
      </c>
      <c r="K548" s="2"/>
      <c r="L548" s="3">
        <v>23153</v>
      </c>
    </row>
    <row r="549" spans="1:12" x14ac:dyDescent="0.25">
      <c r="A549" s="11" t="s">
        <v>5</v>
      </c>
      <c r="B549" t="s">
        <v>70</v>
      </c>
      <c r="C549" t="s">
        <v>113</v>
      </c>
      <c r="D549" s="2">
        <f ca="1">_xlfn.DAYS(TODAY(),C549)/360</f>
        <v>4.4555555555555557</v>
      </c>
      <c r="E549" s="2" t="s">
        <v>190</v>
      </c>
      <c r="F549" t="s">
        <v>138</v>
      </c>
      <c r="G549" t="s">
        <v>143</v>
      </c>
      <c r="H549" t="s">
        <v>173</v>
      </c>
      <c r="I549" s="2">
        <f ca="1">_xlfn.DAYS(TODAY(),H549)/360</f>
        <v>51.125</v>
      </c>
      <c r="J549" s="2">
        <f>0.05*L549</f>
        <v>1557.0500000000002</v>
      </c>
      <c r="K549" s="2"/>
      <c r="L549" s="3">
        <v>31141</v>
      </c>
    </row>
    <row r="550" spans="1:12" x14ac:dyDescent="0.25">
      <c r="A550" s="11" t="s">
        <v>5</v>
      </c>
      <c r="B550" t="s">
        <v>71</v>
      </c>
      <c r="C550" t="s">
        <v>119</v>
      </c>
      <c r="D550" s="2">
        <f ca="1">_xlfn.DAYS(TODAY(),C550)/360</f>
        <v>5.4694444444444441</v>
      </c>
      <c r="E550" s="2" t="s">
        <v>189</v>
      </c>
      <c r="F550" t="s">
        <v>138</v>
      </c>
      <c r="G550" t="s">
        <v>143</v>
      </c>
      <c r="H550" t="s">
        <v>175</v>
      </c>
      <c r="I550" s="2">
        <f ca="1">_xlfn.DAYS(TODAY(),H550)/360</f>
        <v>54.169444444444444</v>
      </c>
      <c r="J550" s="2">
        <f>0.05*L550</f>
        <v>1352.5500000000002</v>
      </c>
      <c r="K550" s="2"/>
      <c r="L550" s="3">
        <v>27051</v>
      </c>
    </row>
    <row r="551" spans="1:12" x14ac:dyDescent="0.25">
      <c r="A551" s="11" t="s">
        <v>5</v>
      </c>
      <c r="B551" t="s">
        <v>72</v>
      </c>
      <c r="C551" t="s">
        <v>112</v>
      </c>
      <c r="D551" s="2">
        <f ca="1">_xlfn.DAYS(TODAY(),C551)/360</f>
        <v>23.730555555555554</v>
      </c>
      <c r="E551" s="2" t="s">
        <v>189</v>
      </c>
      <c r="F551" t="s">
        <v>137</v>
      </c>
      <c r="G551" t="s">
        <v>143</v>
      </c>
      <c r="H551" t="s">
        <v>114</v>
      </c>
      <c r="I551" s="2">
        <f ca="1">_xlfn.DAYS(TODAY(),H551)/360</f>
        <v>22.716666666666665</v>
      </c>
      <c r="J551" s="2">
        <f>0.05*L551</f>
        <v>1226.3500000000001</v>
      </c>
      <c r="K551" s="2"/>
      <c r="L551" s="3">
        <v>24527</v>
      </c>
    </row>
    <row r="552" spans="1:12" x14ac:dyDescent="0.25">
      <c r="A552" s="11" t="s">
        <v>5</v>
      </c>
      <c r="B552" t="s">
        <v>73</v>
      </c>
      <c r="C552" t="s">
        <v>128</v>
      </c>
      <c r="D552" s="2">
        <f ca="1">_xlfn.DAYS(TODAY(),C552)/360</f>
        <v>12.572222222222223</v>
      </c>
      <c r="E552" s="2" t="s">
        <v>189</v>
      </c>
      <c r="F552" t="s">
        <v>140</v>
      </c>
      <c r="G552" t="s">
        <v>143</v>
      </c>
      <c r="H552" t="s">
        <v>174</v>
      </c>
      <c r="I552" s="2">
        <f ca="1">_xlfn.DAYS(TODAY(),H552)/360</f>
        <v>53.155555555555559</v>
      </c>
      <c r="J552" s="2">
        <f>0.05*L552</f>
        <v>1809.4</v>
      </c>
      <c r="K552" s="2"/>
      <c r="L552" s="3">
        <v>36188</v>
      </c>
    </row>
    <row r="553" spans="1:12" x14ac:dyDescent="0.25">
      <c r="A553" s="11" t="s">
        <v>5</v>
      </c>
      <c r="B553" t="s">
        <v>74</v>
      </c>
      <c r="C553" t="s">
        <v>115</v>
      </c>
      <c r="D553" s="2">
        <f ca="1">_xlfn.DAYS(TODAY(),C553)/360</f>
        <v>20.68888888888889</v>
      </c>
      <c r="E553" s="2" t="s">
        <v>190</v>
      </c>
      <c r="F553" t="s">
        <v>137</v>
      </c>
      <c r="G553" t="s">
        <v>143</v>
      </c>
      <c r="H553" t="s">
        <v>132</v>
      </c>
      <c r="I553" s="2">
        <f ca="1">_xlfn.DAYS(TODAY(),H553)/360</f>
        <v>24.747222222222224</v>
      </c>
      <c r="J553" s="2">
        <f>0.05*L553</f>
        <v>1584.1000000000001</v>
      </c>
      <c r="K553" s="2"/>
      <c r="L553" s="3">
        <v>31682</v>
      </c>
    </row>
    <row r="554" spans="1:12" x14ac:dyDescent="0.25">
      <c r="A554" s="11" t="s">
        <v>5</v>
      </c>
      <c r="B554" t="s">
        <v>75</v>
      </c>
      <c r="C554" t="s">
        <v>120</v>
      </c>
      <c r="D554" s="2">
        <f ca="1">_xlfn.DAYS(TODAY(),C554)/360</f>
        <v>2.4249999999999998</v>
      </c>
      <c r="E554" s="2" t="s">
        <v>190</v>
      </c>
      <c r="F554" t="s">
        <v>137</v>
      </c>
      <c r="G554" t="s">
        <v>143</v>
      </c>
      <c r="H554" t="s">
        <v>169</v>
      </c>
      <c r="I554" s="2">
        <f ca="1">_xlfn.DAYS(TODAY(),H554)/360</f>
        <v>46.052777777777777</v>
      </c>
      <c r="J554" s="2">
        <f>0.05*L554</f>
        <v>1743.0500000000002</v>
      </c>
      <c r="K554" s="2"/>
      <c r="L554" s="3">
        <v>34861</v>
      </c>
    </row>
    <row r="555" spans="1:12" x14ac:dyDescent="0.25">
      <c r="A555" s="11" t="s">
        <v>5</v>
      </c>
      <c r="B555" t="s">
        <v>76</v>
      </c>
      <c r="C555" t="s">
        <v>132</v>
      </c>
      <c r="D555" s="2">
        <f ca="1">_xlfn.DAYS(TODAY(),C555)/360</f>
        <v>24.747222222222224</v>
      </c>
      <c r="E555" s="2" t="s">
        <v>189</v>
      </c>
      <c r="F555" t="s">
        <v>139</v>
      </c>
      <c r="G555" t="s">
        <v>143</v>
      </c>
      <c r="H555" t="s">
        <v>115</v>
      </c>
      <c r="I555" s="2">
        <f ca="1">_xlfn.DAYS(TODAY(),H555)/360</f>
        <v>20.68888888888889</v>
      </c>
      <c r="J555" s="2">
        <f>0.05*L555</f>
        <v>1482.5500000000002</v>
      </c>
      <c r="K555" s="2"/>
      <c r="L555" s="3">
        <v>29651</v>
      </c>
    </row>
    <row r="556" spans="1:12" x14ac:dyDescent="0.25">
      <c r="A556" s="11" t="s">
        <v>5</v>
      </c>
      <c r="B556" t="s">
        <v>77</v>
      </c>
      <c r="C556" t="s">
        <v>133</v>
      </c>
      <c r="D556" s="2">
        <f ca="1">_xlfn.DAYS(TODAY(),C556)/360</f>
        <v>16.630555555555556</v>
      </c>
      <c r="E556" s="2" t="s">
        <v>189</v>
      </c>
      <c r="F556" t="s">
        <v>137</v>
      </c>
      <c r="G556" t="s">
        <v>143</v>
      </c>
      <c r="H556" t="s">
        <v>177</v>
      </c>
      <c r="I556" s="2">
        <f ca="1">_xlfn.DAYS(TODAY(),H556)/360</f>
        <v>31.847222222222221</v>
      </c>
      <c r="J556" s="2">
        <f>0.05*L556</f>
        <v>1106.45</v>
      </c>
      <c r="K556" s="2"/>
      <c r="L556" s="3">
        <v>22129</v>
      </c>
    </row>
    <row r="557" spans="1:12" x14ac:dyDescent="0.25">
      <c r="A557" s="11" t="s">
        <v>5</v>
      </c>
      <c r="B557" t="s">
        <v>78</v>
      </c>
      <c r="C557" t="s">
        <v>124</v>
      </c>
      <c r="D557" s="2">
        <f ca="1">_xlfn.DAYS(TODAY(),C557)/360</f>
        <v>1.4111111111111112</v>
      </c>
      <c r="E557" s="2" t="s">
        <v>189</v>
      </c>
      <c r="F557" t="s">
        <v>139</v>
      </c>
      <c r="G557" t="s">
        <v>143</v>
      </c>
      <c r="H557" t="s">
        <v>154</v>
      </c>
      <c r="I557" s="2">
        <f ca="1">_xlfn.DAYS(TODAY(),H557)/360</f>
        <v>34.891666666666666</v>
      </c>
      <c r="J557" s="2">
        <f>0.05*L557</f>
        <v>1154.3500000000001</v>
      </c>
      <c r="K557" s="2"/>
      <c r="L557" s="3">
        <v>23087</v>
      </c>
    </row>
    <row r="558" spans="1:12" x14ac:dyDescent="0.25">
      <c r="A558" s="11" t="s">
        <v>5</v>
      </c>
      <c r="B558" t="s">
        <v>79</v>
      </c>
      <c r="C558" t="s">
        <v>117</v>
      </c>
      <c r="D558" s="2">
        <f ca="1">_xlfn.DAYS(TODAY(),C558)/360</f>
        <v>25.761111111111113</v>
      </c>
      <c r="E558" s="2" t="s">
        <v>190</v>
      </c>
      <c r="F558" t="s">
        <v>140</v>
      </c>
      <c r="G558" t="s">
        <v>143</v>
      </c>
      <c r="H558" t="s">
        <v>165</v>
      </c>
      <c r="I558" s="2">
        <f ca="1">_xlfn.DAYS(TODAY(),H558)/360</f>
        <v>26.774999999999999</v>
      </c>
      <c r="J558" s="2">
        <f>0.05*L558</f>
        <v>1829.0500000000002</v>
      </c>
      <c r="K558" s="2"/>
      <c r="L558" s="3">
        <v>36581</v>
      </c>
    </row>
    <row r="559" spans="1:12" x14ac:dyDescent="0.25">
      <c r="A559" s="11" t="s">
        <v>5</v>
      </c>
      <c r="B559" t="s">
        <v>80</v>
      </c>
      <c r="C559" t="s">
        <v>129</v>
      </c>
      <c r="D559" s="2">
        <f ca="1">_xlfn.DAYS(TODAY(),C559)/360</f>
        <v>15.613888888888889</v>
      </c>
      <c r="E559" s="2" t="s">
        <v>189</v>
      </c>
      <c r="F559" t="s">
        <v>140</v>
      </c>
      <c r="G559" t="s">
        <v>143</v>
      </c>
      <c r="H559" t="s">
        <v>112</v>
      </c>
      <c r="I559" s="2">
        <f ca="1">_xlfn.DAYS(TODAY(),H559)/360</f>
        <v>23.730555555555554</v>
      </c>
      <c r="J559" s="2">
        <f>0.05*L559</f>
        <v>1086.5</v>
      </c>
      <c r="K559" s="2"/>
      <c r="L559" s="3">
        <v>21730</v>
      </c>
    </row>
    <row r="560" spans="1:12" x14ac:dyDescent="0.25">
      <c r="A560" s="11" t="s">
        <v>5</v>
      </c>
      <c r="B560" t="s">
        <v>81</v>
      </c>
      <c r="C560" t="s">
        <v>121</v>
      </c>
      <c r="D560" s="2">
        <f ca="1">_xlfn.DAYS(TODAY(),C560)/360</f>
        <v>11.555555555555555</v>
      </c>
      <c r="E560" s="2" t="s">
        <v>189</v>
      </c>
      <c r="F560" t="s">
        <v>137</v>
      </c>
      <c r="G560" t="s">
        <v>143</v>
      </c>
      <c r="H560" t="s">
        <v>179</v>
      </c>
      <c r="I560" s="2">
        <f ca="1">_xlfn.DAYS(TODAY(),H560)/360</f>
        <v>55.18333333333333</v>
      </c>
      <c r="J560" s="2">
        <f>0.05*L560</f>
        <v>2212.85</v>
      </c>
      <c r="K560" s="2"/>
      <c r="L560" s="3">
        <v>44257</v>
      </c>
    </row>
    <row r="561" spans="1:12" x14ac:dyDescent="0.25">
      <c r="A561" s="11" t="s">
        <v>5</v>
      </c>
      <c r="B561" t="s">
        <v>82</v>
      </c>
      <c r="C561" t="s">
        <v>115</v>
      </c>
      <c r="D561" s="2">
        <f ca="1">_xlfn.DAYS(TODAY(),C561)/360</f>
        <v>20.68888888888889</v>
      </c>
      <c r="E561" s="2" t="s">
        <v>190</v>
      </c>
      <c r="F561" t="s">
        <v>138</v>
      </c>
      <c r="G561" t="s">
        <v>143</v>
      </c>
      <c r="H561" t="s">
        <v>132</v>
      </c>
      <c r="I561" s="2">
        <f ca="1">_xlfn.DAYS(TODAY(),H561)/360</f>
        <v>24.747222222222224</v>
      </c>
      <c r="J561" s="2">
        <f>0.05*L561</f>
        <v>1064.8500000000001</v>
      </c>
      <c r="K561" s="2"/>
      <c r="L561" s="3">
        <v>21297</v>
      </c>
    </row>
    <row r="562" spans="1:12" x14ac:dyDescent="0.25">
      <c r="A562" s="11" t="s">
        <v>5</v>
      </c>
      <c r="B562" t="s">
        <v>83</v>
      </c>
      <c r="C562" t="s">
        <v>112</v>
      </c>
      <c r="D562" s="2">
        <f ca="1">_xlfn.DAYS(TODAY(),C562)/360</f>
        <v>23.730555555555554</v>
      </c>
      <c r="E562" s="2" t="s">
        <v>189</v>
      </c>
      <c r="F562" t="s">
        <v>137</v>
      </c>
      <c r="G562" t="s">
        <v>150</v>
      </c>
      <c r="H562" t="s">
        <v>163</v>
      </c>
      <c r="I562" s="2">
        <f ca="1">_xlfn.DAYS(TODAY(),H562)/360</f>
        <v>32.863888888888887</v>
      </c>
      <c r="J562" s="2">
        <f>0.05*L562</f>
        <v>1252.8500000000001</v>
      </c>
      <c r="L562" s="3">
        <v>25057</v>
      </c>
    </row>
    <row r="563" spans="1:12" x14ac:dyDescent="0.25">
      <c r="A563" s="11" t="s">
        <v>5</v>
      </c>
      <c r="B563" t="s">
        <v>84</v>
      </c>
      <c r="C563" t="s">
        <v>118</v>
      </c>
      <c r="D563" s="2">
        <f ca="1">_xlfn.DAYS(TODAY(),C563)/360</f>
        <v>13.58611111111111</v>
      </c>
      <c r="E563" s="2" t="s">
        <v>189</v>
      </c>
      <c r="F563" t="s">
        <v>140</v>
      </c>
      <c r="G563" t="s">
        <v>150</v>
      </c>
      <c r="H563" t="s">
        <v>171</v>
      </c>
      <c r="I563" s="2">
        <f ca="1">_xlfn.DAYS(TODAY(),H563)/360</f>
        <v>47.06666666666667</v>
      </c>
      <c r="J563" s="2">
        <f>0.05*L563</f>
        <v>1724</v>
      </c>
      <c r="K563" s="2"/>
      <c r="L563" s="3">
        <v>34480</v>
      </c>
    </row>
    <row r="564" spans="1:12" x14ac:dyDescent="0.25">
      <c r="A564" s="11" t="s">
        <v>5</v>
      </c>
      <c r="B564" t="s">
        <v>85</v>
      </c>
      <c r="C564" t="s">
        <v>125</v>
      </c>
      <c r="D564" s="2">
        <f ca="1">_xlfn.DAYS(TODAY(),C564)/360</f>
        <v>10.541666666666666</v>
      </c>
      <c r="E564" s="2" t="s">
        <v>190</v>
      </c>
      <c r="F564" t="s">
        <v>139</v>
      </c>
      <c r="G564" t="s">
        <v>150</v>
      </c>
      <c r="H564" t="s">
        <v>115</v>
      </c>
      <c r="I564" s="2">
        <f ca="1">_xlfn.DAYS(TODAY(),H564)/360</f>
        <v>20.68888888888889</v>
      </c>
      <c r="J564" s="2">
        <f>0.05*L564</f>
        <v>905.2</v>
      </c>
      <c r="K564" s="2"/>
      <c r="L564" s="3">
        <v>18104</v>
      </c>
    </row>
    <row r="565" spans="1:12" x14ac:dyDescent="0.25">
      <c r="A565" s="11" t="s">
        <v>5</v>
      </c>
      <c r="B565" t="s">
        <v>86</v>
      </c>
      <c r="C565" t="s">
        <v>129</v>
      </c>
      <c r="D565" s="2">
        <f ca="1">_xlfn.DAYS(TODAY(),C565)/360</f>
        <v>15.613888888888889</v>
      </c>
      <c r="E565" s="2" t="s">
        <v>190</v>
      </c>
      <c r="F565" t="s">
        <v>140</v>
      </c>
      <c r="G565" t="s">
        <v>150</v>
      </c>
      <c r="H565" t="s">
        <v>159</v>
      </c>
      <c r="I565" s="2">
        <f ca="1">_xlfn.DAYS(TODAY(),H565)/360</f>
        <v>44.022222222222226</v>
      </c>
      <c r="J565" s="2">
        <f>0.05*L565</f>
        <v>950.95</v>
      </c>
      <c r="K565" s="2"/>
      <c r="L565" s="3">
        <v>19019</v>
      </c>
    </row>
    <row r="566" spans="1:12" x14ac:dyDescent="0.25">
      <c r="A566" s="11" t="s">
        <v>5</v>
      </c>
      <c r="B566" t="s">
        <v>87</v>
      </c>
      <c r="C566" t="s">
        <v>129</v>
      </c>
      <c r="D566" s="2">
        <f ca="1">_xlfn.DAYS(TODAY(),C566)/360</f>
        <v>15.613888888888889</v>
      </c>
      <c r="E566" s="2" t="s">
        <v>189</v>
      </c>
      <c r="F566" t="s">
        <v>138</v>
      </c>
      <c r="G566" t="s">
        <v>150</v>
      </c>
      <c r="H566" t="s">
        <v>114</v>
      </c>
      <c r="I566" s="2">
        <f ca="1">_xlfn.DAYS(TODAY(),H566)/360</f>
        <v>22.716666666666665</v>
      </c>
      <c r="J566" s="2">
        <f>0.05*L566</f>
        <v>978.6</v>
      </c>
      <c r="K566" s="2"/>
      <c r="L566" s="3">
        <v>19572</v>
      </c>
    </row>
    <row r="567" spans="1:12" x14ac:dyDescent="0.25">
      <c r="A567" s="11" t="s">
        <v>5</v>
      </c>
      <c r="B567" t="s">
        <v>88</v>
      </c>
      <c r="C567" t="s">
        <v>125</v>
      </c>
      <c r="D567" s="2">
        <f ca="1">_xlfn.DAYS(TODAY(),C567)/360</f>
        <v>10.541666666666666</v>
      </c>
      <c r="E567" s="2" t="s">
        <v>189</v>
      </c>
      <c r="F567" t="s">
        <v>137</v>
      </c>
      <c r="G567" t="s">
        <v>150</v>
      </c>
      <c r="H567" t="s">
        <v>160</v>
      </c>
      <c r="I567" s="2">
        <f ca="1">_xlfn.DAYS(TODAY(),H567)/360</f>
        <v>33.87777777777778</v>
      </c>
      <c r="J567" s="2">
        <f>0.05*L567</f>
        <v>1303</v>
      </c>
      <c r="K567" s="2"/>
      <c r="L567" s="3">
        <v>26060</v>
      </c>
    </row>
    <row r="568" spans="1:12" x14ac:dyDescent="0.25">
      <c r="A568" s="11" t="s">
        <v>5</v>
      </c>
      <c r="B568" t="s">
        <v>89</v>
      </c>
      <c r="C568" t="s">
        <v>136</v>
      </c>
      <c r="D568" s="2">
        <f ca="1">_xlfn.DAYS(TODAY(),C568)/360</f>
        <v>7.4972222222222218</v>
      </c>
      <c r="E568" s="2" t="s">
        <v>189</v>
      </c>
      <c r="F568" t="s">
        <v>138</v>
      </c>
      <c r="G568" t="s">
        <v>150</v>
      </c>
      <c r="H568" t="s">
        <v>168</v>
      </c>
      <c r="I568" s="2">
        <f ca="1">_xlfn.DAYS(TODAY(),H568)/360</f>
        <v>28.805555555555557</v>
      </c>
      <c r="J568" s="2">
        <f>0.05*L568</f>
        <v>1707.2</v>
      </c>
      <c r="K568" s="2"/>
      <c r="L568" s="3">
        <v>34144</v>
      </c>
    </row>
    <row r="569" spans="1:12" x14ac:dyDescent="0.25">
      <c r="A569" s="11" t="s">
        <v>5</v>
      </c>
      <c r="B569" t="s">
        <v>90</v>
      </c>
      <c r="C569" t="s">
        <v>121</v>
      </c>
      <c r="D569" s="2">
        <f ca="1">_xlfn.DAYS(TODAY(),C569)/360</f>
        <v>11.555555555555555</v>
      </c>
      <c r="E569" s="2" t="s">
        <v>190</v>
      </c>
      <c r="F569" t="s">
        <v>140</v>
      </c>
      <c r="G569" t="s">
        <v>150</v>
      </c>
      <c r="H569" t="s">
        <v>157</v>
      </c>
      <c r="I569" s="2">
        <f ca="1">_xlfn.DAYS(TODAY(),H569)/360</f>
        <v>36.922222222222224</v>
      </c>
      <c r="J569" s="2">
        <f>0.05*L569</f>
        <v>1254.2</v>
      </c>
      <c r="K569" s="2"/>
      <c r="L569" s="3">
        <v>25084</v>
      </c>
    </row>
    <row r="570" spans="1:12" x14ac:dyDescent="0.25">
      <c r="A570" s="11" t="s">
        <v>5</v>
      </c>
      <c r="B570" t="s">
        <v>91</v>
      </c>
      <c r="C570" t="s">
        <v>112</v>
      </c>
      <c r="D570" s="2">
        <f ca="1">_xlfn.DAYS(TODAY(),C570)/360</f>
        <v>23.730555555555554</v>
      </c>
      <c r="E570" s="2" t="s">
        <v>190</v>
      </c>
      <c r="F570" t="s">
        <v>140</v>
      </c>
      <c r="G570" t="s">
        <v>150</v>
      </c>
      <c r="H570" t="s">
        <v>163</v>
      </c>
      <c r="I570" s="2">
        <f ca="1">_xlfn.DAYS(TODAY(),H570)/360</f>
        <v>32.863888888888887</v>
      </c>
      <c r="J570" s="2">
        <f>0.05*L570</f>
        <v>1594.95</v>
      </c>
      <c r="K570" s="2"/>
      <c r="L570" s="3">
        <v>31899</v>
      </c>
    </row>
    <row r="571" spans="1:12" x14ac:dyDescent="0.25">
      <c r="A571" s="11" t="s">
        <v>5</v>
      </c>
      <c r="B571" t="s">
        <v>92</v>
      </c>
      <c r="C571" t="s">
        <v>116</v>
      </c>
      <c r="D571" s="2">
        <f ca="1">_xlfn.DAYS(TODAY(),C571)/360</f>
        <v>6.4833333333333334</v>
      </c>
      <c r="E571" s="2" t="s">
        <v>189</v>
      </c>
      <c r="F571" t="s">
        <v>138</v>
      </c>
      <c r="G571" t="s">
        <v>144</v>
      </c>
      <c r="H571" t="s">
        <v>114</v>
      </c>
      <c r="I571" s="2">
        <f ca="1">_xlfn.DAYS(TODAY(),H571)/360</f>
        <v>22.716666666666665</v>
      </c>
      <c r="J571" s="2">
        <f>0.05*L571</f>
        <v>1392.25</v>
      </c>
      <c r="K571" s="2"/>
      <c r="L571" s="3">
        <v>27845</v>
      </c>
    </row>
    <row r="572" spans="1:12" x14ac:dyDescent="0.25">
      <c r="A572" s="11" t="s">
        <v>5</v>
      </c>
      <c r="B572" t="s">
        <v>93</v>
      </c>
      <c r="C572" t="s">
        <v>123</v>
      </c>
      <c r="D572" s="2">
        <f ca="1">_xlfn.DAYS(TODAY(),C572)/360</f>
        <v>18.658333333333335</v>
      </c>
      <c r="E572" s="2" t="s">
        <v>189</v>
      </c>
      <c r="F572" t="s">
        <v>137</v>
      </c>
      <c r="G572" t="s">
        <v>144</v>
      </c>
      <c r="H572" t="s">
        <v>166</v>
      </c>
      <c r="I572" s="2">
        <f ca="1">_xlfn.DAYS(TODAY(),H572)/360</f>
        <v>27.788888888888888</v>
      </c>
      <c r="J572" s="2">
        <f>0.05*L572</f>
        <v>1521.9</v>
      </c>
      <c r="K572" s="2"/>
      <c r="L572" s="3">
        <v>30438</v>
      </c>
    </row>
    <row r="573" spans="1:12" x14ac:dyDescent="0.25">
      <c r="A573" s="11" t="s">
        <v>5</v>
      </c>
      <c r="B573" t="s">
        <v>94</v>
      </c>
      <c r="C573" t="s">
        <v>122</v>
      </c>
      <c r="D573" s="2">
        <f ca="1">_xlfn.DAYS(TODAY(),C573)/360</f>
        <v>19.672222222222221</v>
      </c>
      <c r="E573" s="2" t="s">
        <v>190</v>
      </c>
      <c r="F573" t="s">
        <v>139</v>
      </c>
      <c r="G573" t="s">
        <v>144</v>
      </c>
      <c r="H573" t="s">
        <v>167</v>
      </c>
      <c r="I573" s="2">
        <f ca="1">_xlfn.DAYS(TODAY(),H573)/360</f>
        <v>43.008333333333333</v>
      </c>
      <c r="J573" s="2">
        <f>0.05*L573</f>
        <v>2241.9</v>
      </c>
      <c r="K573" s="2"/>
      <c r="L573" s="3">
        <v>44838</v>
      </c>
    </row>
    <row r="574" spans="1:12" x14ac:dyDescent="0.25">
      <c r="A574" s="11" t="s">
        <v>5</v>
      </c>
      <c r="B574" t="s">
        <v>95</v>
      </c>
      <c r="C574" t="s">
        <v>115</v>
      </c>
      <c r="D574" s="2">
        <f ca="1">_xlfn.DAYS(TODAY(),C574)/360</f>
        <v>20.68888888888889</v>
      </c>
      <c r="E574" s="2" t="s">
        <v>189</v>
      </c>
      <c r="F574" t="s">
        <v>140</v>
      </c>
      <c r="G574" t="s">
        <v>144</v>
      </c>
      <c r="H574" t="s">
        <v>170</v>
      </c>
      <c r="I574" s="2">
        <f ca="1">_xlfn.DAYS(TODAY(),H574)/360</f>
        <v>49.097222222222221</v>
      </c>
      <c r="J574" s="2">
        <f>0.05*L574</f>
        <v>1809.7</v>
      </c>
      <c r="K574" s="2"/>
      <c r="L574" s="3">
        <v>36194</v>
      </c>
    </row>
    <row r="575" spans="1:12" x14ac:dyDescent="0.25">
      <c r="A575" s="11" t="s">
        <v>5</v>
      </c>
      <c r="B575" t="s">
        <v>96</v>
      </c>
      <c r="C575" t="s">
        <v>130</v>
      </c>
      <c r="D575" s="2">
        <f ca="1">_xlfn.DAYS(TODAY(),C575)/360</f>
        <v>8.5138888888888893</v>
      </c>
      <c r="E575" s="2" t="s">
        <v>190</v>
      </c>
      <c r="F575" t="s">
        <v>139</v>
      </c>
      <c r="G575" t="s">
        <v>144</v>
      </c>
      <c r="H575" t="s">
        <v>157</v>
      </c>
      <c r="I575" s="2">
        <f ca="1">_xlfn.DAYS(TODAY(),H575)/360</f>
        <v>36.922222222222224</v>
      </c>
      <c r="J575" s="2">
        <f>0.05*L575</f>
        <v>1139.95</v>
      </c>
      <c r="K575" s="2"/>
      <c r="L575" s="3">
        <v>22799</v>
      </c>
    </row>
    <row r="576" spans="1:12" x14ac:dyDescent="0.25">
      <c r="A576" s="11" t="s">
        <v>5</v>
      </c>
      <c r="B576" t="s">
        <v>97</v>
      </c>
      <c r="C576" t="s">
        <v>124</v>
      </c>
      <c r="D576" s="2">
        <f ca="1">_xlfn.DAYS(TODAY(),C576)/360</f>
        <v>1.4111111111111112</v>
      </c>
      <c r="E576" s="2" t="s">
        <v>190</v>
      </c>
      <c r="F576" t="s">
        <v>140</v>
      </c>
      <c r="G576" t="s">
        <v>144</v>
      </c>
      <c r="H576" t="s">
        <v>156</v>
      </c>
      <c r="I576" s="2">
        <f ca="1">_xlfn.DAYS(TODAY(),H576)/360</f>
        <v>50.111111111111114</v>
      </c>
      <c r="J576" s="2">
        <f>0.05*L576</f>
        <v>1200</v>
      </c>
      <c r="K576" s="2"/>
      <c r="L576" s="3">
        <v>24000</v>
      </c>
    </row>
    <row r="577" spans="1:12" x14ac:dyDescent="0.25">
      <c r="A577" s="11" t="s">
        <v>5</v>
      </c>
      <c r="B577" t="s">
        <v>98</v>
      </c>
      <c r="C577" t="s">
        <v>129</v>
      </c>
      <c r="D577" s="2">
        <f ca="1">_xlfn.DAYS(TODAY(),C577)/360</f>
        <v>15.613888888888889</v>
      </c>
      <c r="E577" s="2" t="s">
        <v>190</v>
      </c>
      <c r="F577" t="s">
        <v>138</v>
      </c>
      <c r="G577" t="s">
        <v>144</v>
      </c>
      <c r="H577" t="s">
        <v>177</v>
      </c>
      <c r="I577" s="2">
        <f ca="1">_xlfn.DAYS(TODAY(),H577)/360</f>
        <v>31.847222222222221</v>
      </c>
      <c r="J577" s="2">
        <f>0.05*L577</f>
        <v>983.5</v>
      </c>
      <c r="K577" s="2"/>
      <c r="L577" s="3">
        <v>19670</v>
      </c>
    </row>
    <row r="578" spans="1:12" x14ac:dyDescent="0.25">
      <c r="A578" s="11" t="s">
        <v>5</v>
      </c>
      <c r="B578" t="s">
        <v>99</v>
      </c>
      <c r="C578" t="s">
        <v>133</v>
      </c>
      <c r="D578" s="2">
        <f ca="1">_xlfn.DAYS(TODAY(),C578)/360</f>
        <v>16.630555555555556</v>
      </c>
      <c r="E578" s="2" t="s">
        <v>190</v>
      </c>
      <c r="F578" t="s">
        <v>140</v>
      </c>
      <c r="G578" t="s">
        <v>144</v>
      </c>
      <c r="H578" t="s">
        <v>167</v>
      </c>
      <c r="I578" s="2">
        <f ca="1">_xlfn.DAYS(TODAY(),H578)/360</f>
        <v>43.008333333333333</v>
      </c>
      <c r="J578" s="2">
        <f>0.05*L578</f>
        <v>2016.8000000000002</v>
      </c>
      <c r="K578" s="2"/>
      <c r="L578" s="3">
        <v>40336</v>
      </c>
    </row>
    <row r="579" spans="1:12" x14ac:dyDescent="0.25">
      <c r="A579" s="11" t="s">
        <v>5</v>
      </c>
      <c r="B579" t="s">
        <v>100</v>
      </c>
      <c r="C579" t="s">
        <v>118</v>
      </c>
      <c r="D579" s="2">
        <f ca="1">_xlfn.DAYS(TODAY(),C579)/360</f>
        <v>13.58611111111111</v>
      </c>
      <c r="E579" s="2" t="s">
        <v>190</v>
      </c>
      <c r="F579" t="s">
        <v>139</v>
      </c>
      <c r="G579" t="s">
        <v>144</v>
      </c>
      <c r="H579" t="s">
        <v>180</v>
      </c>
      <c r="I579" s="2">
        <f ca="1">_xlfn.DAYS(TODAY(),H579)/360</f>
        <v>48.080555555555556</v>
      </c>
      <c r="J579" s="2">
        <f>0.05*L579</f>
        <v>1513.5500000000002</v>
      </c>
      <c r="K579" s="2"/>
      <c r="L579" s="3">
        <v>30271</v>
      </c>
    </row>
    <row r="580" spans="1:12" x14ac:dyDescent="0.25">
      <c r="A580" s="11" t="s">
        <v>5</v>
      </c>
      <c r="B580" t="s">
        <v>101</v>
      </c>
      <c r="C580" t="s">
        <v>129</v>
      </c>
      <c r="D580" s="2">
        <f ca="1">_xlfn.DAYS(TODAY(),C580)/360</f>
        <v>15.613888888888889</v>
      </c>
      <c r="E580" s="2" t="s">
        <v>189</v>
      </c>
      <c r="F580" t="s">
        <v>138</v>
      </c>
      <c r="G580" t="s">
        <v>144</v>
      </c>
      <c r="H580" t="s">
        <v>154</v>
      </c>
      <c r="I580" s="2">
        <f ca="1">_xlfn.DAYS(TODAY(),H580)/360</f>
        <v>34.891666666666666</v>
      </c>
      <c r="J580" s="2">
        <f>0.05*L580</f>
        <v>1141.6500000000001</v>
      </c>
      <c r="K580" s="2"/>
      <c r="L580" s="3">
        <v>22833</v>
      </c>
    </row>
    <row r="581" spans="1:12" x14ac:dyDescent="0.25">
      <c r="A581" s="11" t="s">
        <v>5</v>
      </c>
      <c r="B581" t="s">
        <v>102</v>
      </c>
      <c r="C581" t="s">
        <v>126</v>
      </c>
      <c r="D581" s="2">
        <f ca="1">_xlfn.DAYS(TODAY(),C581)/360</f>
        <v>3.4388888888888891</v>
      </c>
      <c r="E581" s="2" t="s">
        <v>189</v>
      </c>
      <c r="F581" t="s">
        <v>138</v>
      </c>
      <c r="G581" t="s">
        <v>144</v>
      </c>
      <c r="H581" t="s">
        <v>180</v>
      </c>
      <c r="I581" s="2">
        <f ca="1">_xlfn.DAYS(TODAY(),H581)/360</f>
        <v>48.080555555555556</v>
      </c>
      <c r="J581" s="2">
        <f>0.05*L581</f>
        <v>2072.0500000000002</v>
      </c>
      <c r="K581" s="2"/>
      <c r="L581" s="3">
        <v>41441</v>
      </c>
    </row>
    <row r="582" spans="1:12" x14ac:dyDescent="0.25">
      <c r="A582" s="11" t="s">
        <v>5</v>
      </c>
      <c r="B582" t="s">
        <v>103</v>
      </c>
      <c r="C582" t="s">
        <v>120</v>
      </c>
      <c r="D582" s="2">
        <f ca="1">_xlfn.DAYS(TODAY(),C582)/360</f>
        <v>2.4249999999999998</v>
      </c>
      <c r="E582" s="2" t="s">
        <v>190</v>
      </c>
      <c r="F582" t="s">
        <v>137</v>
      </c>
      <c r="G582" t="s">
        <v>148</v>
      </c>
      <c r="H582" t="s">
        <v>172</v>
      </c>
      <c r="I582" s="2">
        <f ca="1">_xlfn.DAYS(TODAY(),H582)/360</f>
        <v>39.963888888888889</v>
      </c>
      <c r="J582" s="2">
        <f>0.05*L582</f>
        <v>1427.75</v>
      </c>
      <c r="K582" s="2">
        <f>0.6*L582</f>
        <v>17133</v>
      </c>
      <c r="L582" s="3">
        <v>28555</v>
      </c>
    </row>
    <row r="583" spans="1:12" x14ac:dyDescent="0.25">
      <c r="A583" s="11" t="s">
        <v>5</v>
      </c>
      <c r="B583" t="s">
        <v>104</v>
      </c>
      <c r="C583" t="s">
        <v>115</v>
      </c>
      <c r="D583" s="2">
        <f ca="1">_xlfn.DAYS(TODAY(),C583)/360</f>
        <v>20.68888888888889</v>
      </c>
      <c r="E583" s="2" t="s">
        <v>189</v>
      </c>
      <c r="F583" t="s">
        <v>138</v>
      </c>
      <c r="G583" t="s">
        <v>148</v>
      </c>
      <c r="H583" t="s">
        <v>156</v>
      </c>
      <c r="I583" s="2">
        <f ca="1">_xlfn.DAYS(TODAY(),H583)/360</f>
        <v>50.111111111111114</v>
      </c>
      <c r="J583" s="2">
        <f>0.05*L583</f>
        <v>2116.4</v>
      </c>
      <c r="K583" s="2">
        <f t="shared" ref="K583:K590" si="13">0.6*L583</f>
        <v>25396.799999999999</v>
      </c>
      <c r="L583" s="3">
        <v>42328</v>
      </c>
    </row>
    <row r="584" spans="1:12" x14ac:dyDescent="0.25">
      <c r="A584" s="11" t="s">
        <v>5</v>
      </c>
      <c r="B584" t="s">
        <v>105</v>
      </c>
      <c r="C584" t="s">
        <v>116</v>
      </c>
      <c r="D584" s="2">
        <f ca="1">_xlfn.DAYS(TODAY(),C584)/360</f>
        <v>6.4833333333333334</v>
      </c>
      <c r="E584" s="2" t="s">
        <v>190</v>
      </c>
      <c r="F584" t="s">
        <v>137</v>
      </c>
      <c r="G584" t="s">
        <v>148</v>
      </c>
      <c r="H584" t="s">
        <v>123</v>
      </c>
      <c r="I584" s="2">
        <f ca="1">_xlfn.DAYS(TODAY(),H584)/360</f>
        <v>18.658333333333335</v>
      </c>
      <c r="J584" s="2">
        <f>0.05*L584</f>
        <v>1995.7</v>
      </c>
      <c r="K584" s="2">
        <f t="shared" si="13"/>
        <v>23948.399999999998</v>
      </c>
      <c r="L584" s="3">
        <v>39914</v>
      </c>
    </row>
    <row r="585" spans="1:12" x14ac:dyDescent="0.25">
      <c r="A585" s="11" t="s">
        <v>5</v>
      </c>
      <c r="B585" t="s">
        <v>106</v>
      </c>
      <c r="C585" t="s">
        <v>113</v>
      </c>
      <c r="D585" s="2">
        <f ca="1">_xlfn.DAYS(TODAY(),C585)/360</f>
        <v>4.4555555555555557</v>
      </c>
      <c r="E585" s="2" t="s">
        <v>190</v>
      </c>
      <c r="F585" t="s">
        <v>140</v>
      </c>
      <c r="G585" t="s">
        <v>148</v>
      </c>
      <c r="H585" t="s">
        <v>165</v>
      </c>
      <c r="I585" s="2">
        <f ca="1">_xlfn.DAYS(TODAY(),H585)/360</f>
        <v>26.774999999999999</v>
      </c>
      <c r="J585" s="2">
        <f>0.05*L585</f>
        <v>1028.5</v>
      </c>
      <c r="K585" s="2">
        <f t="shared" si="13"/>
        <v>12342</v>
      </c>
      <c r="L585" s="3">
        <v>20570</v>
      </c>
    </row>
    <row r="586" spans="1:12" x14ac:dyDescent="0.25">
      <c r="A586" s="11" t="s">
        <v>5</v>
      </c>
      <c r="B586" t="s">
        <v>107</v>
      </c>
      <c r="C586" t="s">
        <v>117</v>
      </c>
      <c r="D586" s="2">
        <f ca="1">_xlfn.DAYS(TODAY(),C586)/360</f>
        <v>25.761111111111113</v>
      </c>
      <c r="E586" s="2" t="s">
        <v>190</v>
      </c>
      <c r="F586" t="s">
        <v>139</v>
      </c>
      <c r="G586" t="s">
        <v>148</v>
      </c>
      <c r="H586" t="s">
        <v>123</v>
      </c>
      <c r="I586" s="2">
        <f ca="1">_xlfn.DAYS(TODAY(),H586)/360</f>
        <v>18.658333333333335</v>
      </c>
      <c r="J586" s="2">
        <f>0.05*L586</f>
        <v>1018.0500000000001</v>
      </c>
      <c r="K586" s="2">
        <f t="shared" si="13"/>
        <v>12216.6</v>
      </c>
      <c r="L586" s="3">
        <v>20361</v>
      </c>
    </row>
    <row r="587" spans="1:12" x14ac:dyDescent="0.25">
      <c r="A587" s="11" t="s">
        <v>5</v>
      </c>
      <c r="B587" t="s">
        <v>108</v>
      </c>
      <c r="C587" t="s">
        <v>126</v>
      </c>
      <c r="D587" s="2">
        <f ca="1">_xlfn.DAYS(TODAY(),C587)/360</f>
        <v>3.4388888888888891</v>
      </c>
      <c r="E587" s="2" t="s">
        <v>190</v>
      </c>
      <c r="F587" t="s">
        <v>140</v>
      </c>
      <c r="G587" t="s">
        <v>148</v>
      </c>
      <c r="H587" t="s">
        <v>173</v>
      </c>
      <c r="I587" s="2">
        <f ca="1">_xlfn.DAYS(TODAY(),H587)/360</f>
        <v>51.125</v>
      </c>
      <c r="J587" s="2">
        <f>0.05*L587</f>
        <v>2153.65</v>
      </c>
      <c r="K587" s="2">
        <f t="shared" si="13"/>
        <v>25843.8</v>
      </c>
      <c r="L587" s="3">
        <v>43073</v>
      </c>
    </row>
    <row r="588" spans="1:12" x14ac:dyDescent="0.25">
      <c r="A588" s="11" t="s">
        <v>5</v>
      </c>
      <c r="B588" t="s">
        <v>109</v>
      </c>
      <c r="C588" t="s">
        <v>135</v>
      </c>
      <c r="D588" s="2">
        <f ca="1">_xlfn.DAYS(TODAY(),C588)/360</f>
        <v>21.702777777777779</v>
      </c>
      <c r="E588" s="2" t="s">
        <v>189</v>
      </c>
      <c r="F588" t="s">
        <v>138</v>
      </c>
      <c r="G588" t="s">
        <v>148</v>
      </c>
      <c r="H588" t="s">
        <v>123</v>
      </c>
      <c r="I588" s="2">
        <f ca="1">_xlfn.DAYS(TODAY(),H588)/360</f>
        <v>18.658333333333335</v>
      </c>
      <c r="J588" s="2">
        <f>0.05*L588</f>
        <v>1621.9</v>
      </c>
      <c r="K588" s="2">
        <f t="shared" si="13"/>
        <v>19462.8</v>
      </c>
      <c r="L588" s="3">
        <v>32438</v>
      </c>
    </row>
    <row r="589" spans="1:12" x14ac:dyDescent="0.25">
      <c r="A589" s="11" t="s">
        <v>5</v>
      </c>
      <c r="B589" t="s">
        <v>110</v>
      </c>
      <c r="C589" t="s">
        <v>121</v>
      </c>
      <c r="D589" s="2">
        <f ca="1">_xlfn.DAYS(TODAY(),C589)/360</f>
        <v>11.555555555555555</v>
      </c>
      <c r="E589" s="2" t="s">
        <v>189</v>
      </c>
      <c r="F589" t="s">
        <v>137</v>
      </c>
      <c r="G589" t="s">
        <v>148</v>
      </c>
      <c r="H589" t="s">
        <v>172</v>
      </c>
      <c r="I589" s="2">
        <f ca="1">_xlfn.DAYS(TODAY(),H589)/360</f>
        <v>39.963888888888889</v>
      </c>
      <c r="J589" s="2">
        <f>0.05*L589</f>
        <v>1699.0500000000002</v>
      </c>
      <c r="K589" s="2">
        <f t="shared" si="13"/>
        <v>20388.599999999999</v>
      </c>
      <c r="L589" s="3">
        <v>33981</v>
      </c>
    </row>
    <row r="590" spans="1:12" x14ac:dyDescent="0.25">
      <c r="A590" s="11" t="s">
        <v>5</v>
      </c>
      <c r="B590" t="s">
        <v>111</v>
      </c>
      <c r="C590" t="s">
        <v>121</v>
      </c>
      <c r="D590" s="2">
        <f ca="1">_xlfn.DAYS(TODAY(),C590)/360</f>
        <v>11.555555555555555</v>
      </c>
      <c r="E590" s="2" t="s">
        <v>190</v>
      </c>
      <c r="F590" t="s">
        <v>140</v>
      </c>
      <c r="G590" t="s">
        <v>148</v>
      </c>
      <c r="H590" t="s">
        <v>165</v>
      </c>
      <c r="I590" s="2">
        <f ca="1">_xlfn.DAYS(TODAY(),H590)/360</f>
        <v>26.774999999999999</v>
      </c>
      <c r="J590" s="2">
        <f>0.05*L590</f>
        <v>1044.9000000000001</v>
      </c>
      <c r="K590" s="2">
        <f t="shared" si="13"/>
        <v>12538.8</v>
      </c>
      <c r="L590" s="3">
        <v>20898</v>
      </c>
    </row>
    <row r="591" spans="1:12" x14ac:dyDescent="0.25">
      <c r="A591" s="11" t="s">
        <v>6</v>
      </c>
      <c r="B591" t="s">
        <v>14</v>
      </c>
      <c r="C591" t="s">
        <v>112</v>
      </c>
      <c r="D591" s="2">
        <f ca="1">_xlfn.DAYS(TODAY(),C591)/360</f>
        <v>23.730555555555554</v>
      </c>
      <c r="E591" s="2" t="s">
        <v>190</v>
      </c>
      <c r="F591" t="s">
        <v>137</v>
      </c>
      <c r="G591" t="s">
        <v>146</v>
      </c>
      <c r="H591" t="s">
        <v>170</v>
      </c>
      <c r="I591" s="2">
        <f ca="1">_xlfn.DAYS(TODAY(),H591)/360</f>
        <v>49.097222222222221</v>
      </c>
      <c r="J591" s="2">
        <f>0.05*L591</f>
        <v>1369.2</v>
      </c>
      <c r="K591" s="2"/>
      <c r="L591" s="3">
        <v>27384</v>
      </c>
    </row>
    <row r="592" spans="1:12" x14ac:dyDescent="0.25">
      <c r="A592" s="11" t="s">
        <v>6</v>
      </c>
      <c r="B592" t="s">
        <v>15</v>
      </c>
      <c r="C592" t="s">
        <v>118</v>
      </c>
      <c r="D592" s="2">
        <f ca="1">_xlfn.DAYS(TODAY(),C592)/360</f>
        <v>13.58611111111111</v>
      </c>
      <c r="E592" s="2" t="s">
        <v>190</v>
      </c>
      <c r="F592" t="s">
        <v>140</v>
      </c>
      <c r="G592" t="s">
        <v>146</v>
      </c>
      <c r="H592" t="s">
        <v>176</v>
      </c>
      <c r="I592" s="2">
        <f ca="1">_xlfn.DAYS(TODAY(),H592)/360</f>
        <v>52.138888888888886</v>
      </c>
      <c r="J592" s="2">
        <f>0.05*L592</f>
        <v>929.2</v>
      </c>
      <c r="K592" s="2"/>
      <c r="L592" s="3">
        <v>18584</v>
      </c>
    </row>
    <row r="593" spans="1:12" x14ac:dyDescent="0.25">
      <c r="A593" s="11" t="s">
        <v>6</v>
      </c>
      <c r="B593" t="s">
        <v>16</v>
      </c>
      <c r="C593" t="s">
        <v>122</v>
      </c>
      <c r="D593" s="2">
        <f ca="1">_xlfn.DAYS(TODAY(),C593)/360</f>
        <v>19.672222222222221</v>
      </c>
      <c r="E593" s="2" t="s">
        <v>189</v>
      </c>
      <c r="F593" t="s">
        <v>139</v>
      </c>
      <c r="G593" t="s">
        <v>146</v>
      </c>
      <c r="H593" t="s">
        <v>117</v>
      </c>
      <c r="I593" s="2">
        <f ca="1">_xlfn.DAYS(TODAY(),H593)/360</f>
        <v>25.761111111111113</v>
      </c>
      <c r="J593" s="2">
        <f>0.05*L593</f>
        <v>2148</v>
      </c>
      <c r="K593" s="2"/>
      <c r="L593" s="3">
        <v>42960</v>
      </c>
    </row>
    <row r="594" spans="1:12" x14ac:dyDescent="0.25">
      <c r="A594" s="11" t="s">
        <v>6</v>
      </c>
      <c r="B594" t="s">
        <v>17</v>
      </c>
      <c r="C594" t="s">
        <v>114</v>
      </c>
      <c r="D594" s="2">
        <f ca="1">_xlfn.DAYS(TODAY(),C594)/360</f>
        <v>22.716666666666665</v>
      </c>
      <c r="E594" s="2" t="s">
        <v>190</v>
      </c>
      <c r="F594" t="s">
        <v>137</v>
      </c>
      <c r="G594" t="s">
        <v>146</v>
      </c>
      <c r="H594" t="s">
        <v>166</v>
      </c>
      <c r="I594" s="2">
        <f ca="1">_xlfn.DAYS(TODAY(),H594)/360</f>
        <v>27.788888888888888</v>
      </c>
      <c r="J594" s="2">
        <f>0.05*L594</f>
        <v>1355.8000000000002</v>
      </c>
      <c r="K594" s="2"/>
      <c r="L594" s="3">
        <v>27116</v>
      </c>
    </row>
    <row r="595" spans="1:12" x14ac:dyDescent="0.25">
      <c r="A595" s="11" t="s">
        <v>6</v>
      </c>
      <c r="B595" t="s">
        <v>18</v>
      </c>
      <c r="C595" t="s">
        <v>115</v>
      </c>
      <c r="D595" s="2">
        <f ca="1">_xlfn.DAYS(TODAY(),C595)/360</f>
        <v>20.68888888888889</v>
      </c>
      <c r="E595" s="2" t="s">
        <v>190</v>
      </c>
      <c r="F595" t="s">
        <v>138</v>
      </c>
      <c r="G595" t="s">
        <v>146</v>
      </c>
      <c r="H595" t="s">
        <v>162</v>
      </c>
      <c r="I595" s="2">
        <f ca="1">_xlfn.DAYS(TODAY(),H595)/360</f>
        <v>35.905555555555559</v>
      </c>
      <c r="J595" s="2">
        <f>0.05*L595</f>
        <v>1569</v>
      </c>
      <c r="K595" s="2"/>
      <c r="L595" s="3">
        <v>31380</v>
      </c>
    </row>
    <row r="596" spans="1:12" x14ac:dyDescent="0.25">
      <c r="A596" s="11" t="s">
        <v>6</v>
      </c>
      <c r="B596" t="s">
        <v>19</v>
      </c>
      <c r="C596" t="s">
        <v>121</v>
      </c>
      <c r="D596" s="2">
        <f ca="1">_xlfn.DAYS(TODAY(),C596)/360</f>
        <v>11.555555555555555</v>
      </c>
      <c r="E596" s="2" t="s">
        <v>189</v>
      </c>
      <c r="F596" t="s">
        <v>137</v>
      </c>
      <c r="G596" t="s">
        <v>146</v>
      </c>
      <c r="H596" t="s">
        <v>172</v>
      </c>
      <c r="I596" s="2">
        <f ca="1">_xlfn.DAYS(TODAY(),H596)/360</f>
        <v>39.963888888888889</v>
      </c>
      <c r="J596" s="2">
        <f>0.05*L596</f>
        <v>2210</v>
      </c>
      <c r="K596" s="2"/>
      <c r="L596" s="3">
        <v>44200</v>
      </c>
    </row>
    <row r="597" spans="1:12" x14ac:dyDescent="0.25">
      <c r="A597" s="11" t="s">
        <v>6</v>
      </c>
      <c r="B597" t="s">
        <v>20</v>
      </c>
      <c r="C597" t="s">
        <v>133</v>
      </c>
      <c r="D597" s="2">
        <f ca="1">_xlfn.DAYS(TODAY(),C597)/360</f>
        <v>16.630555555555556</v>
      </c>
      <c r="E597" s="2" t="s">
        <v>190</v>
      </c>
      <c r="F597" t="s">
        <v>137</v>
      </c>
      <c r="G597" t="s">
        <v>146</v>
      </c>
      <c r="H597" t="s">
        <v>160</v>
      </c>
      <c r="I597" s="2">
        <f ca="1">_xlfn.DAYS(TODAY(),H597)/360</f>
        <v>33.87777777777778</v>
      </c>
      <c r="J597" s="2">
        <f>0.05*L597</f>
        <v>1872.8000000000002</v>
      </c>
      <c r="K597" s="2"/>
      <c r="L597" s="3">
        <v>37456</v>
      </c>
    </row>
    <row r="598" spans="1:12" x14ac:dyDescent="0.25">
      <c r="A598" s="11" t="s">
        <v>6</v>
      </c>
      <c r="B598" t="s">
        <v>21</v>
      </c>
      <c r="C598" t="s">
        <v>117</v>
      </c>
      <c r="D598" s="2">
        <f ca="1">_xlfn.DAYS(TODAY(),C598)/360</f>
        <v>25.761111111111113</v>
      </c>
      <c r="E598" s="2" t="s">
        <v>190</v>
      </c>
      <c r="F598" t="s">
        <v>139</v>
      </c>
      <c r="G598" t="s">
        <v>146</v>
      </c>
      <c r="H598" t="s">
        <v>163</v>
      </c>
      <c r="I598" s="2">
        <f ca="1">_xlfn.DAYS(TODAY(),H598)/360</f>
        <v>32.863888888888887</v>
      </c>
      <c r="J598" s="2">
        <f>0.05*L598</f>
        <v>1116.8</v>
      </c>
      <c r="K598" s="2"/>
      <c r="L598" s="3">
        <v>22336</v>
      </c>
    </row>
    <row r="599" spans="1:12" x14ac:dyDescent="0.25">
      <c r="A599" s="11" t="s">
        <v>6</v>
      </c>
      <c r="B599" t="s">
        <v>22</v>
      </c>
      <c r="C599" t="s">
        <v>115</v>
      </c>
      <c r="D599" s="2">
        <f ca="1">_xlfn.DAYS(TODAY(),C599)/360</f>
        <v>20.68888888888889</v>
      </c>
      <c r="E599" s="2" t="s">
        <v>190</v>
      </c>
      <c r="F599" t="s">
        <v>138</v>
      </c>
      <c r="G599" t="s">
        <v>146</v>
      </c>
      <c r="H599" t="s">
        <v>161</v>
      </c>
      <c r="I599" s="2">
        <f ca="1">_xlfn.DAYS(TODAY(),H599)/360</f>
        <v>29.819444444444443</v>
      </c>
      <c r="J599" s="2">
        <f>0.05*L599</f>
        <v>2005.9</v>
      </c>
      <c r="K599" s="2"/>
      <c r="L599" s="3">
        <v>40118</v>
      </c>
    </row>
    <row r="600" spans="1:12" x14ac:dyDescent="0.25">
      <c r="A600" s="11" t="s">
        <v>6</v>
      </c>
      <c r="B600" t="s">
        <v>23</v>
      </c>
      <c r="C600" t="s">
        <v>114</v>
      </c>
      <c r="D600" s="2">
        <f ca="1">_xlfn.DAYS(TODAY(),C600)/360</f>
        <v>22.716666666666665</v>
      </c>
      <c r="E600" s="2" t="s">
        <v>190</v>
      </c>
      <c r="F600" t="s">
        <v>140</v>
      </c>
      <c r="G600" t="s">
        <v>149</v>
      </c>
      <c r="H600" t="s">
        <v>170</v>
      </c>
      <c r="I600" s="2">
        <f ca="1">_xlfn.DAYS(TODAY(),H600)/360</f>
        <v>49.097222222222221</v>
      </c>
      <c r="J600" s="2">
        <f>0.05*L600</f>
        <v>2238.8000000000002</v>
      </c>
      <c r="K600" s="2">
        <f>0.3*L600</f>
        <v>13432.8</v>
      </c>
      <c r="L600" s="3">
        <v>44776</v>
      </c>
    </row>
    <row r="601" spans="1:12" x14ac:dyDescent="0.25">
      <c r="A601" s="11" t="s">
        <v>6</v>
      </c>
      <c r="B601" t="s">
        <v>24</v>
      </c>
      <c r="C601" t="s">
        <v>122</v>
      </c>
      <c r="D601" s="2">
        <f ca="1">_xlfn.DAYS(TODAY(),C601)/360</f>
        <v>19.672222222222221</v>
      </c>
      <c r="E601" s="2" t="s">
        <v>190</v>
      </c>
      <c r="F601" t="s">
        <v>138</v>
      </c>
      <c r="G601" t="s">
        <v>149</v>
      </c>
      <c r="H601" t="s">
        <v>173</v>
      </c>
      <c r="I601" s="2">
        <f ca="1">_xlfn.DAYS(TODAY(),H601)/360</f>
        <v>51.125</v>
      </c>
      <c r="J601" s="2">
        <f>0.05*L601</f>
        <v>1615.7</v>
      </c>
      <c r="K601" s="2">
        <f t="shared" ref="K601:K610" si="14">0.3*L601</f>
        <v>9694.1999999999989</v>
      </c>
      <c r="L601" s="3">
        <v>32314</v>
      </c>
    </row>
    <row r="602" spans="1:12" x14ac:dyDescent="0.25">
      <c r="A602" s="11" t="s">
        <v>6</v>
      </c>
      <c r="B602" t="s">
        <v>25</v>
      </c>
      <c r="C602" t="s">
        <v>131</v>
      </c>
      <c r="D602" s="2">
        <f ca="1">_xlfn.DAYS(TODAY(),C602)/360</f>
        <v>14.6</v>
      </c>
      <c r="E602" s="2" t="s">
        <v>190</v>
      </c>
      <c r="F602" t="s">
        <v>138</v>
      </c>
      <c r="G602" t="s">
        <v>149</v>
      </c>
      <c r="H602" t="s">
        <v>169</v>
      </c>
      <c r="I602" s="2">
        <f ca="1">_xlfn.DAYS(TODAY(),H602)/360</f>
        <v>46.052777777777777</v>
      </c>
      <c r="J602" s="2">
        <f>0.05*L602</f>
        <v>1003.35</v>
      </c>
      <c r="K602" s="2">
        <f t="shared" si="14"/>
        <v>6020.0999999999995</v>
      </c>
      <c r="L602" s="3">
        <v>20067</v>
      </c>
    </row>
    <row r="603" spans="1:12" x14ac:dyDescent="0.25">
      <c r="A603" s="11" t="s">
        <v>6</v>
      </c>
      <c r="B603" t="s">
        <v>26</v>
      </c>
      <c r="C603" t="s">
        <v>134</v>
      </c>
      <c r="D603" s="2">
        <f ca="1">_xlfn.DAYS(TODAY(),C603)/360</f>
        <v>0.3972222222222222</v>
      </c>
      <c r="E603" s="2" t="s">
        <v>190</v>
      </c>
      <c r="F603" t="s">
        <v>139</v>
      </c>
      <c r="G603" t="s">
        <v>149</v>
      </c>
      <c r="H603" t="s">
        <v>178</v>
      </c>
      <c r="I603" s="2">
        <f ca="1">_xlfn.DAYS(TODAY(),H603)/360</f>
        <v>41.994444444444447</v>
      </c>
      <c r="J603" s="2">
        <f>0.05*L603</f>
        <v>2045.45</v>
      </c>
      <c r="K603" s="2">
        <f t="shared" si="14"/>
        <v>12272.699999999999</v>
      </c>
      <c r="L603" s="3">
        <v>40909</v>
      </c>
    </row>
    <row r="604" spans="1:12" x14ac:dyDescent="0.25">
      <c r="A604" s="11" t="s">
        <v>6</v>
      </c>
      <c r="B604" t="s">
        <v>27</v>
      </c>
      <c r="C604" t="s">
        <v>135</v>
      </c>
      <c r="D604" s="2">
        <f ca="1">_xlfn.DAYS(TODAY(),C604)/360</f>
        <v>21.702777777777779</v>
      </c>
      <c r="E604" s="2" t="s">
        <v>189</v>
      </c>
      <c r="F604" t="s">
        <v>139</v>
      </c>
      <c r="G604" t="s">
        <v>149</v>
      </c>
      <c r="H604" t="s">
        <v>162</v>
      </c>
      <c r="I604" s="2">
        <f ca="1">_xlfn.DAYS(TODAY(),H604)/360</f>
        <v>35.905555555555559</v>
      </c>
      <c r="J604" s="2">
        <f>0.05*L604</f>
        <v>1401.7</v>
      </c>
      <c r="K604" s="2">
        <f t="shared" si="14"/>
        <v>8410.1999999999989</v>
      </c>
      <c r="L604" s="3">
        <v>28034</v>
      </c>
    </row>
    <row r="605" spans="1:12" x14ac:dyDescent="0.25">
      <c r="A605" s="11" t="s">
        <v>6</v>
      </c>
      <c r="B605" t="s">
        <v>28</v>
      </c>
      <c r="C605" t="s">
        <v>128</v>
      </c>
      <c r="D605" s="2">
        <f ca="1">_xlfn.DAYS(TODAY(),C605)/360</f>
        <v>12.572222222222223</v>
      </c>
      <c r="E605" s="2" t="s">
        <v>190</v>
      </c>
      <c r="F605" t="s">
        <v>139</v>
      </c>
      <c r="G605" t="s">
        <v>149</v>
      </c>
      <c r="H605" t="s">
        <v>163</v>
      </c>
      <c r="I605" s="2">
        <f ca="1">_xlfn.DAYS(TODAY(),H605)/360</f>
        <v>32.863888888888887</v>
      </c>
      <c r="J605" s="2">
        <f>0.05*L605</f>
        <v>2210.5</v>
      </c>
      <c r="K605" s="2">
        <f t="shared" si="14"/>
        <v>13263</v>
      </c>
      <c r="L605" s="3">
        <v>44210</v>
      </c>
    </row>
    <row r="606" spans="1:12" x14ac:dyDescent="0.25">
      <c r="A606" s="11" t="s">
        <v>6</v>
      </c>
      <c r="B606" t="s">
        <v>29</v>
      </c>
      <c r="C606" t="s">
        <v>133</v>
      </c>
      <c r="D606" s="2">
        <f ca="1">_xlfn.DAYS(TODAY(),C606)/360</f>
        <v>16.630555555555556</v>
      </c>
      <c r="E606" s="2" t="s">
        <v>189</v>
      </c>
      <c r="F606" t="s">
        <v>140</v>
      </c>
      <c r="G606" t="s">
        <v>149</v>
      </c>
      <c r="H606" t="s">
        <v>173</v>
      </c>
      <c r="I606" s="2">
        <f ca="1">_xlfn.DAYS(TODAY(),H606)/360</f>
        <v>51.125</v>
      </c>
      <c r="J606" s="2">
        <f>0.05*L606</f>
        <v>1464.4</v>
      </c>
      <c r="K606" s="2">
        <f t="shared" si="14"/>
        <v>8786.4</v>
      </c>
      <c r="L606" s="3">
        <v>29288</v>
      </c>
    </row>
    <row r="607" spans="1:12" x14ac:dyDescent="0.25">
      <c r="A607" s="11" t="s">
        <v>6</v>
      </c>
      <c r="B607" t="s">
        <v>30</v>
      </c>
      <c r="C607" t="s">
        <v>121</v>
      </c>
      <c r="D607" s="2">
        <f ca="1">_xlfn.DAYS(TODAY(),C607)/360</f>
        <v>11.555555555555555</v>
      </c>
      <c r="E607" s="2" t="s">
        <v>189</v>
      </c>
      <c r="F607" t="s">
        <v>137</v>
      </c>
      <c r="G607" t="s">
        <v>149</v>
      </c>
      <c r="H607" t="s">
        <v>122</v>
      </c>
      <c r="I607" s="2">
        <f ca="1">_xlfn.DAYS(TODAY(),H607)/360</f>
        <v>19.672222222222221</v>
      </c>
      <c r="J607" s="2">
        <f>0.05*L607</f>
        <v>2087.5</v>
      </c>
      <c r="K607" s="2">
        <f t="shared" si="14"/>
        <v>12525</v>
      </c>
      <c r="L607" s="3">
        <v>41750</v>
      </c>
    </row>
    <row r="608" spans="1:12" x14ac:dyDescent="0.25">
      <c r="A608" s="11" t="s">
        <v>6</v>
      </c>
      <c r="B608" t="s">
        <v>31</v>
      </c>
      <c r="C608" t="s">
        <v>129</v>
      </c>
      <c r="D608" s="2">
        <f ca="1">_xlfn.DAYS(TODAY(),C608)/360</f>
        <v>15.613888888888889</v>
      </c>
      <c r="E608" s="2" t="s">
        <v>189</v>
      </c>
      <c r="F608" t="s">
        <v>139</v>
      </c>
      <c r="G608" t="s">
        <v>149</v>
      </c>
      <c r="H608" t="s">
        <v>132</v>
      </c>
      <c r="I608" s="2">
        <f ca="1">_xlfn.DAYS(TODAY(),H608)/360</f>
        <v>24.747222222222224</v>
      </c>
      <c r="J608" s="2">
        <f>0.05*L608</f>
        <v>1328.5500000000002</v>
      </c>
      <c r="K608" s="2">
        <f t="shared" si="14"/>
        <v>7971.2999999999993</v>
      </c>
      <c r="L608" s="3">
        <v>26571</v>
      </c>
    </row>
    <row r="609" spans="1:12" x14ac:dyDescent="0.25">
      <c r="A609" s="11" t="s">
        <v>6</v>
      </c>
      <c r="B609" t="s">
        <v>32</v>
      </c>
      <c r="C609" t="s">
        <v>133</v>
      </c>
      <c r="D609" s="2">
        <f ca="1">_xlfn.DAYS(TODAY(),C609)/360</f>
        <v>16.630555555555556</v>
      </c>
      <c r="E609" s="2" t="s">
        <v>190</v>
      </c>
      <c r="F609" t="s">
        <v>138</v>
      </c>
      <c r="G609" t="s">
        <v>149</v>
      </c>
      <c r="H609" t="s">
        <v>164</v>
      </c>
      <c r="I609" s="2">
        <f ca="1">_xlfn.DAYS(TODAY(),H609)/360</f>
        <v>37.93611111111111</v>
      </c>
      <c r="J609" s="2">
        <f>0.05*L609</f>
        <v>1988.45</v>
      </c>
      <c r="K609" s="2">
        <f t="shared" si="14"/>
        <v>11930.699999999999</v>
      </c>
      <c r="L609" s="3">
        <v>39769</v>
      </c>
    </row>
    <row r="610" spans="1:12" x14ac:dyDescent="0.25">
      <c r="A610" s="11" t="s">
        <v>6</v>
      </c>
      <c r="B610" t="s">
        <v>33</v>
      </c>
      <c r="C610" t="s">
        <v>112</v>
      </c>
      <c r="D610" s="2">
        <f ca="1">_xlfn.DAYS(TODAY(),C610)/360</f>
        <v>23.730555555555554</v>
      </c>
      <c r="E610" s="2" t="s">
        <v>189</v>
      </c>
      <c r="F610" t="s">
        <v>140</v>
      </c>
      <c r="G610" t="s">
        <v>149</v>
      </c>
      <c r="H610" t="s">
        <v>155</v>
      </c>
      <c r="I610" s="2">
        <f ca="1">_xlfn.DAYS(TODAY(),H610)/360</f>
        <v>38.950000000000003</v>
      </c>
      <c r="J610" s="2">
        <f>0.05*L610</f>
        <v>1136.25</v>
      </c>
      <c r="K610" s="2">
        <f t="shared" si="14"/>
        <v>6817.5</v>
      </c>
      <c r="L610" s="3">
        <v>22725</v>
      </c>
    </row>
    <row r="611" spans="1:12" x14ac:dyDescent="0.25">
      <c r="A611" s="11" t="s">
        <v>6</v>
      </c>
      <c r="B611" t="s">
        <v>34</v>
      </c>
      <c r="C611" t="s">
        <v>117</v>
      </c>
      <c r="D611" s="2">
        <f ca="1">_xlfn.DAYS(TODAY(),C611)/360</f>
        <v>25.761111111111113</v>
      </c>
      <c r="E611" s="2" t="s">
        <v>190</v>
      </c>
      <c r="F611" t="s">
        <v>140</v>
      </c>
      <c r="G611" t="s">
        <v>151</v>
      </c>
      <c r="H611" t="s">
        <v>123</v>
      </c>
      <c r="I611" s="2">
        <f ca="1">_xlfn.DAYS(TODAY(),H611)/360</f>
        <v>18.658333333333335</v>
      </c>
      <c r="J611" s="2">
        <f>0.05*L611</f>
        <v>1515.6000000000001</v>
      </c>
      <c r="K611" s="2"/>
      <c r="L611" s="3">
        <v>30312</v>
      </c>
    </row>
    <row r="612" spans="1:12" x14ac:dyDescent="0.25">
      <c r="A612" s="11" t="s">
        <v>6</v>
      </c>
      <c r="B612" t="s">
        <v>35</v>
      </c>
      <c r="C612" t="s">
        <v>119</v>
      </c>
      <c r="D612" s="2">
        <f ca="1">_xlfn.DAYS(TODAY(),C612)/360</f>
        <v>5.4694444444444441</v>
      </c>
      <c r="E612" s="2" t="s">
        <v>190</v>
      </c>
      <c r="F612" t="s">
        <v>138</v>
      </c>
      <c r="G612" t="s">
        <v>151</v>
      </c>
      <c r="H612" t="s">
        <v>167</v>
      </c>
      <c r="I612" s="2">
        <f ca="1">_xlfn.DAYS(TODAY(),H612)/360</f>
        <v>43.008333333333333</v>
      </c>
      <c r="J612" s="2">
        <f>0.05*L612</f>
        <v>1038.6000000000001</v>
      </c>
      <c r="K612" s="2"/>
      <c r="L612" s="3">
        <v>20772</v>
      </c>
    </row>
    <row r="613" spans="1:12" x14ac:dyDescent="0.25">
      <c r="A613" s="11" t="s">
        <v>6</v>
      </c>
      <c r="B613" t="s">
        <v>36</v>
      </c>
      <c r="C613" t="s">
        <v>124</v>
      </c>
      <c r="D613" s="2">
        <f ca="1">_xlfn.DAYS(TODAY(),C613)/360</f>
        <v>1.4111111111111112</v>
      </c>
      <c r="E613" s="2" t="s">
        <v>190</v>
      </c>
      <c r="F613" t="s">
        <v>137</v>
      </c>
      <c r="G613" t="s">
        <v>151</v>
      </c>
      <c r="H613" t="s">
        <v>158</v>
      </c>
      <c r="I613" s="2">
        <f ca="1">_xlfn.DAYS(TODAY(),H613)/360</f>
        <v>40.980555555555554</v>
      </c>
      <c r="J613" s="2">
        <f>0.05*L613</f>
        <v>1149.1500000000001</v>
      </c>
      <c r="K613" s="2"/>
      <c r="L613" s="3">
        <v>22983</v>
      </c>
    </row>
    <row r="614" spans="1:12" x14ac:dyDescent="0.25">
      <c r="A614" s="11" t="s">
        <v>6</v>
      </c>
      <c r="B614" t="s">
        <v>37</v>
      </c>
      <c r="C614" t="s">
        <v>120</v>
      </c>
      <c r="D614" s="2">
        <f ca="1">_xlfn.DAYS(TODAY(),C614)/360</f>
        <v>2.4249999999999998</v>
      </c>
      <c r="E614" s="2" t="s">
        <v>190</v>
      </c>
      <c r="F614" t="s">
        <v>138</v>
      </c>
      <c r="G614" t="s">
        <v>151</v>
      </c>
      <c r="H614" t="s">
        <v>164</v>
      </c>
      <c r="I614" s="2">
        <f ca="1">_xlfn.DAYS(TODAY(),H614)/360</f>
        <v>37.93611111111111</v>
      </c>
      <c r="J614" s="2">
        <f>0.05*L614</f>
        <v>1512.2</v>
      </c>
      <c r="K614" s="2"/>
      <c r="L614" s="3">
        <v>30244</v>
      </c>
    </row>
    <row r="615" spans="1:12" x14ac:dyDescent="0.25">
      <c r="A615" s="11" t="s">
        <v>6</v>
      </c>
      <c r="B615" t="s">
        <v>38</v>
      </c>
      <c r="C615" t="s">
        <v>126</v>
      </c>
      <c r="D615" s="2">
        <f ca="1">_xlfn.DAYS(TODAY(),C615)/360</f>
        <v>3.4388888888888891</v>
      </c>
      <c r="E615" s="2" t="s">
        <v>189</v>
      </c>
      <c r="F615" t="s">
        <v>137</v>
      </c>
      <c r="G615" t="s">
        <v>151</v>
      </c>
      <c r="H615" t="s">
        <v>177</v>
      </c>
      <c r="I615" s="2">
        <f ca="1">_xlfn.DAYS(TODAY(),H615)/360</f>
        <v>31.847222222222221</v>
      </c>
      <c r="J615" s="2">
        <f>0.05*L615</f>
        <v>2064.15</v>
      </c>
      <c r="K615" s="2"/>
      <c r="L615" s="3">
        <v>41283</v>
      </c>
    </row>
    <row r="616" spans="1:12" x14ac:dyDescent="0.25">
      <c r="A616" s="11" t="s">
        <v>6</v>
      </c>
      <c r="B616" t="s">
        <v>39</v>
      </c>
      <c r="C616" t="s">
        <v>126</v>
      </c>
      <c r="D616" s="2">
        <f ca="1">_xlfn.DAYS(TODAY(),C616)/360</f>
        <v>3.4388888888888891</v>
      </c>
      <c r="E616" s="2" t="s">
        <v>189</v>
      </c>
      <c r="F616" t="s">
        <v>140</v>
      </c>
      <c r="G616" t="s">
        <v>151</v>
      </c>
      <c r="H616" t="s">
        <v>170</v>
      </c>
      <c r="I616" s="2">
        <f ca="1">_xlfn.DAYS(TODAY(),H616)/360</f>
        <v>49.097222222222221</v>
      </c>
      <c r="J616" s="2">
        <f>0.05*L616</f>
        <v>1688.5</v>
      </c>
      <c r="K616" s="2"/>
      <c r="L616" s="3">
        <v>33770</v>
      </c>
    </row>
    <row r="617" spans="1:12" x14ac:dyDescent="0.25">
      <c r="A617" s="11" t="s">
        <v>6</v>
      </c>
      <c r="B617" t="s">
        <v>40</v>
      </c>
      <c r="C617" t="s">
        <v>123</v>
      </c>
      <c r="D617" s="2">
        <f ca="1">_xlfn.DAYS(TODAY(),C617)/360</f>
        <v>18.658333333333335</v>
      </c>
      <c r="E617" s="2" t="s">
        <v>190</v>
      </c>
      <c r="F617" t="s">
        <v>140</v>
      </c>
      <c r="G617" t="s">
        <v>151</v>
      </c>
      <c r="H617" t="s">
        <v>176</v>
      </c>
      <c r="I617" s="2">
        <f ca="1">_xlfn.DAYS(TODAY(),H617)/360</f>
        <v>52.138888888888886</v>
      </c>
      <c r="J617" s="2">
        <f>0.05*L617</f>
        <v>1234.45</v>
      </c>
      <c r="K617" s="2"/>
      <c r="L617" s="3">
        <v>24689</v>
      </c>
    </row>
    <row r="618" spans="1:12" x14ac:dyDescent="0.25">
      <c r="A618" s="11" t="s">
        <v>6</v>
      </c>
      <c r="B618" t="s">
        <v>41</v>
      </c>
      <c r="C618" t="s">
        <v>133</v>
      </c>
      <c r="D618" s="2">
        <f ca="1">_xlfn.DAYS(TODAY(),C618)/360</f>
        <v>16.630555555555556</v>
      </c>
      <c r="E618" s="2" t="s">
        <v>190</v>
      </c>
      <c r="F618" t="s">
        <v>138</v>
      </c>
      <c r="G618" t="s">
        <v>151</v>
      </c>
      <c r="H618" t="s">
        <v>178</v>
      </c>
      <c r="I618" s="2">
        <f ca="1">_xlfn.DAYS(TODAY(),H618)/360</f>
        <v>41.994444444444447</v>
      </c>
      <c r="J618" s="2">
        <f>0.05*L618</f>
        <v>2112.1</v>
      </c>
      <c r="K618" s="2"/>
      <c r="L618" s="3">
        <v>42242</v>
      </c>
    </row>
    <row r="619" spans="1:12" x14ac:dyDescent="0.25">
      <c r="A619" s="11" t="s">
        <v>6</v>
      </c>
      <c r="B619" t="s">
        <v>42</v>
      </c>
      <c r="C619" t="s">
        <v>117</v>
      </c>
      <c r="D619" s="2">
        <f ca="1">_xlfn.DAYS(TODAY(),C619)/360</f>
        <v>25.761111111111113</v>
      </c>
      <c r="E619" s="2" t="s">
        <v>190</v>
      </c>
      <c r="F619" t="s">
        <v>139</v>
      </c>
      <c r="G619" t="s">
        <v>151</v>
      </c>
      <c r="H619" t="s">
        <v>135</v>
      </c>
      <c r="I619" s="2">
        <f ca="1">_xlfn.DAYS(TODAY(),H619)/360</f>
        <v>21.702777777777779</v>
      </c>
      <c r="J619" s="2">
        <f>0.05*L619</f>
        <v>1828.4</v>
      </c>
      <c r="K619" s="2"/>
      <c r="L619" s="3">
        <v>36568</v>
      </c>
    </row>
    <row r="620" spans="1:12" x14ac:dyDescent="0.25">
      <c r="A620" s="11" t="s">
        <v>6</v>
      </c>
      <c r="B620" t="s">
        <v>43</v>
      </c>
      <c r="C620" t="s">
        <v>117</v>
      </c>
      <c r="D620" s="2">
        <f ca="1">_xlfn.DAYS(TODAY(),C620)/360</f>
        <v>25.761111111111113</v>
      </c>
      <c r="E620" s="2" t="s">
        <v>190</v>
      </c>
      <c r="F620" t="s">
        <v>138</v>
      </c>
      <c r="G620" t="s">
        <v>151</v>
      </c>
      <c r="H620" t="s">
        <v>165</v>
      </c>
      <c r="I620" s="2">
        <f ca="1">_xlfn.DAYS(TODAY(),H620)/360</f>
        <v>26.774999999999999</v>
      </c>
      <c r="J620" s="2">
        <f>0.05*L620</f>
        <v>1715.2</v>
      </c>
      <c r="K620" s="2"/>
      <c r="L620" s="3">
        <v>34304</v>
      </c>
    </row>
    <row r="621" spans="1:12" x14ac:dyDescent="0.25">
      <c r="A621" s="11" t="s">
        <v>6</v>
      </c>
      <c r="B621" t="s">
        <v>44</v>
      </c>
      <c r="C621" t="s">
        <v>133</v>
      </c>
      <c r="D621" s="2">
        <f ca="1">_xlfn.DAYS(TODAY(),C621)/360</f>
        <v>16.630555555555556</v>
      </c>
      <c r="E621" s="2" t="s">
        <v>189</v>
      </c>
      <c r="F621" t="s">
        <v>140</v>
      </c>
      <c r="G621" t="s">
        <v>151</v>
      </c>
      <c r="H621" t="s">
        <v>170</v>
      </c>
      <c r="I621" s="2">
        <f ca="1">_xlfn.DAYS(TODAY(),H621)/360</f>
        <v>49.097222222222221</v>
      </c>
      <c r="J621" s="2">
        <f>0.05*L621</f>
        <v>1922.65</v>
      </c>
      <c r="K621" s="2"/>
      <c r="L621" s="3">
        <v>38453</v>
      </c>
    </row>
    <row r="622" spans="1:12" x14ac:dyDescent="0.25">
      <c r="A622" s="11" t="s">
        <v>6</v>
      </c>
      <c r="B622" t="s">
        <v>45</v>
      </c>
      <c r="C622" t="s">
        <v>115</v>
      </c>
      <c r="D622" s="2">
        <f ca="1">_xlfn.DAYS(TODAY(),C622)/360</f>
        <v>20.68888888888889</v>
      </c>
      <c r="E622" s="2" t="s">
        <v>190</v>
      </c>
      <c r="F622" t="s">
        <v>140</v>
      </c>
      <c r="G622" t="s">
        <v>151</v>
      </c>
      <c r="H622" t="s">
        <v>132</v>
      </c>
      <c r="I622" s="2">
        <f ca="1">_xlfn.DAYS(TODAY(),H622)/360</f>
        <v>24.747222222222224</v>
      </c>
      <c r="J622" s="2">
        <f>0.05*L622</f>
        <v>2246.3000000000002</v>
      </c>
      <c r="K622" s="2"/>
      <c r="L622" s="3">
        <v>44926</v>
      </c>
    </row>
    <row r="623" spans="1:12" x14ac:dyDescent="0.25">
      <c r="A623" s="11" t="s">
        <v>6</v>
      </c>
      <c r="B623" t="s">
        <v>46</v>
      </c>
      <c r="C623" t="s">
        <v>135</v>
      </c>
      <c r="D623" s="2">
        <f ca="1">_xlfn.DAYS(TODAY(),C623)/360</f>
        <v>21.702777777777779</v>
      </c>
      <c r="E623" s="2" t="s">
        <v>190</v>
      </c>
      <c r="F623" t="s">
        <v>137</v>
      </c>
      <c r="G623" t="s">
        <v>151</v>
      </c>
      <c r="H623" t="s">
        <v>175</v>
      </c>
      <c r="I623" s="2">
        <f ca="1">_xlfn.DAYS(TODAY(),H623)/360</f>
        <v>54.169444444444444</v>
      </c>
      <c r="J623" s="2">
        <f>0.05*L623</f>
        <v>1064.25</v>
      </c>
      <c r="K623" s="2"/>
      <c r="L623" s="3">
        <v>21285</v>
      </c>
    </row>
    <row r="624" spans="1:12" x14ac:dyDescent="0.25">
      <c r="A624" s="11" t="s">
        <v>6</v>
      </c>
      <c r="B624" t="s">
        <v>47</v>
      </c>
      <c r="C624" t="s">
        <v>115</v>
      </c>
      <c r="D624" s="2">
        <f ca="1">_xlfn.DAYS(TODAY(),C624)/360</f>
        <v>20.68888888888889</v>
      </c>
      <c r="E624" s="2" t="s">
        <v>190</v>
      </c>
      <c r="F624" t="s">
        <v>137</v>
      </c>
      <c r="G624" t="s">
        <v>147</v>
      </c>
      <c r="H624" t="s">
        <v>158</v>
      </c>
      <c r="I624" s="2">
        <f ca="1">_xlfn.DAYS(TODAY(),H624)/360</f>
        <v>40.980555555555554</v>
      </c>
      <c r="J624" s="2">
        <f>0.05*L624</f>
        <v>1236.75</v>
      </c>
      <c r="K624" s="2"/>
      <c r="L624" s="3">
        <v>24735</v>
      </c>
    </row>
    <row r="625" spans="1:12" x14ac:dyDescent="0.25">
      <c r="A625" s="11" t="s">
        <v>6</v>
      </c>
      <c r="B625" t="s">
        <v>48</v>
      </c>
      <c r="C625" t="s">
        <v>126</v>
      </c>
      <c r="D625" s="2">
        <f ca="1">_xlfn.DAYS(TODAY(),C625)/360</f>
        <v>3.4388888888888891</v>
      </c>
      <c r="E625" s="2" t="s">
        <v>190</v>
      </c>
      <c r="F625" t="s">
        <v>138</v>
      </c>
      <c r="G625" t="s">
        <v>147</v>
      </c>
      <c r="H625" t="s">
        <v>161</v>
      </c>
      <c r="I625" s="2">
        <f ca="1">_xlfn.DAYS(TODAY(),H625)/360</f>
        <v>29.819444444444443</v>
      </c>
      <c r="J625" s="2">
        <f>0.05*L625</f>
        <v>2218.15</v>
      </c>
      <c r="K625" s="2"/>
      <c r="L625" s="3">
        <v>44363</v>
      </c>
    </row>
    <row r="626" spans="1:12" x14ac:dyDescent="0.25">
      <c r="A626" s="11" t="s">
        <v>6</v>
      </c>
      <c r="B626" t="s">
        <v>49</v>
      </c>
      <c r="C626" t="s">
        <v>124</v>
      </c>
      <c r="D626" s="2">
        <f ca="1">_xlfn.DAYS(TODAY(),C626)/360</f>
        <v>1.4111111111111112</v>
      </c>
      <c r="E626" s="2" t="s">
        <v>189</v>
      </c>
      <c r="F626" t="s">
        <v>139</v>
      </c>
      <c r="G626" t="s">
        <v>147</v>
      </c>
      <c r="H626" t="s">
        <v>169</v>
      </c>
      <c r="I626" s="2">
        <f ca="1">_xlfn.DAYS(TODAY(),H626)/360</f>
        <v>46.052777777777777</v>
      </c>
      <c r="J626" s="2">
        <f>0.05*L626</f>
        <v>1944.0500000000002</v>
      </c>
      <c r="K626" s="2"/>
      <c r="L626" s="3">
        <v>38881</v>
      </c>
    </row>
    <row r="627" spans="1:12" x14ac:dyDescent="0.25">
      <c r="A627" s="11" t="s">
        <v>6</v>
      </c>
      <c r="B627" t="s">
        <v>50</v>
      </c>
      <c r="C627" t="s">
        <v>123</v>
      </c>
      <c r="D627" s="2">
        <f ca="1">_xlfn.DAYS(TODAY(),C627)/360</f>
        <v>18.658333333333335</v>
      </c>
      <c r="E627" s="2" t="s">
        <v>190</v>
      </c>
      <c r="F627" t="s">
        <v>140</v>
      </c>
      <c r="G627" t="s">
        <v>147</v>
      </c>
      <c r="H627" t="s">
        <v>159</v>
      </c>
      <c r="I627" s="2">
        <f ca="1">_xlfn.DAYS(TODAY(),H627)/360</f>
        <v>44.022222222222226</v>
      </c>
      <c r="J627" s="2">
        <f>0.05*L627</f>
        <v>973.2</v>
      </c>
      <c r="K627" s="2"/>
      <c r="L627" s="3">
        <v>19464</v>
      </c>
    </row>
    <row r="628" spans="1:12" x14ac:dyDescent="0.25">
      <c r="A628" s="11" t="s">
        <v>6</v>
      </c>
      <c r="B628" t="s">
        <v>51</v>
      </c>
      <c r="C628" t="s">
        <v>120</v>
      </c>
      <c r="D628" s="2">
        <f ca="1">_xlfn.DAYS(TODAY(),C628)/360</f>
        <v>2.4249999999999998</v>
      </c>
      <c r="E628" s="2" t="s">
        <v>189</v>
      </c>
      <c r="F628" t="s">
        <v>137</v>
      </c>
      <c r="G628" t="s">
        <v>147</v>
      </c>
      <c r="H628" t="s">
        <v>175</v>
      </c>
      <c r="I628" s="2">
        <f ca="1">_xlfn.DAYS(TODAY(),H628)/360</f>
        <v>54.169444444444444</v>
      </c>
      <c r="J628" s="2">
        <f>0.05*L628</f>
        <v>1358.5500000000002</v>
      </c>
      <c r="K628" s="2"/>
      <c r="L628" s="3">
        <v>27171</v>
      </c>
    </row>
    <row r="629" spans="1:12" x14ac:dyDescent="0.25">
      <c r="A629" s="11" t="s">
        <v>6</v>
      </c>
      <c r="B629" t="s">
        <v>52</v>
      </c>
      <c r="C629" t="s">
        <v>115</v>
      </c>
      <c r="D629" s="2">
        <f ca="1">_xlfn.DAYS(TODAY(),C629)/360</f>
        <v>20.68888888888889</v>
      </c>
      <c r="E629" s="2" t="s">
        <v>189</v>
      </c>
      <c r="F629" t="s">
        <v>138</v>
      </c>
      <c r="G629" t="s">
        <v>147</v>
      </c>
      <c r="H629" t="s">
        <v>123</v>
      </c>
      <c r="I629" s="2">
        <f ca="1">_xlfn.DAYS(TODAY(),H629)/360</f>
        <v>18.658333333333335</v>
      </c>
      <c r="J629" s="2">
        <f>0.05*L629</f>
        <v>1675.9</v>
      </c>
      <c r="K629" s="2"/>
      <c r="L629" s="3">
        <v>33518</v>
      </c>
    </row>
    <row r="630" spans="1:12" x14ac:dyDescent="0.25">
      <c r="A630" s="11" t="s">
        <v>6</v>
      </c>
      <c r="B630" t="s">
        <v>53</v>
      </c>
      <c r="C630" t="s">
        <v>134</v>
      </c>
      <c r="D630" s="2">
        <f ca="1">_xlfn.DAYS(TODAY(),C630)/360</f>
        <v>0.3972222222222222</v>
      </c>
      <c r="E630" s="2" t="s">
        <v>190</v>
      </c>
      <c r="F630" t="s">
        <v>137</v>
      </c>
      <c r="G630" t="s">
        <v>147</v>
      </c>
      <c r="H630" t="s">
        <v>160</v>
      </c>
      <c r="I630" s="2">
        <f ca="1">_xlfn.DAYS(TODAY(),H630)/360</f>
        <v>33.87777777777778</v>
      </c>
      <c r="J630" s="2">
        <f>0.05*L630</f>
        <v>1610.2</v>
      </c>
      <c r="K630" s="2"/>
      <c r="L630" s="3">
        <v>32204</v>
      </c>
    </row>
    <row r="631" spans="1:12" x14ac:dyDescent="0.25">
      <c r="A631" s="11" t="s">
        <v>6</v>
      </c>
      <c r="B631" t="s">
        <v>54</v>
      </c>
      <c r="C631" t="s">
        <v>130</v>
      </c>
      <c r="D631" s="2">
        <f ca="1">_xlfn.DAYS(TODAY(),C631)/360</f>
        <v>8.5138888888888893</v>
      </c>
      <c r="E631" s="2" t="s">
        <v>190</v>
      </c>
      <c r="F631" t="s">
        <v>137</v>
      </c>
      <c r="G631" t="s">
        <v>147</v>
      </c>
      <c r="H631" t="s">
        <v>181</v>
      </c>
      <c r="I631" s="2">
        <f ca="1">_xlfn.DAYS(TODAY(),H631)/360</f>
        <v>30.833333333333332</v>
      </c>
      <c r="J631" s="2">
        <f>0.05*L631</f>
        <v>1319.3500000000001</v>
      </c>
      <c r="K631" s="2"/>
      <c r="L631" s="3">
        <v>26387</v>
      </c>
    </row>
    <row r="632" spans="1:12" x14ac:dyDescent="0.25">
      <c r="A632" s="11" t="s">
        <v>6</v>
      </c>
      <c r="B632" t="s">
        <v>55</v>
      </c>
      <c r="C632" t="s">
        <v>115</v>
      </c>
      <c r="D632" s="2">
        <f ca="1">_xlfn.DAYS(TODAY(),C632)/360</f>
        <v>20.68888888888889</v>
      </c>
      <c r="E632" s="2" t="s">
        <v>189</v>
      </c>
      <c r="F632" t="s">
        <v>138</v>
      </c>
      <c r="G632" t="s">
        <v>147</v>
      </c>
      <c r="H632" t="s">
        <v>162</v>
      </c>
      <c r="I632" s="2">
        <f ca="1">_xlfn.DAYS(TODAY(),H632)/360</f>
        <v>35.905555555555559</v>
      </c>
      <c r="J632" s="2">
        <f>0.05*L632</f>
        <v>2011.0500000000002</v>
      </c>
      <c r="K632" s="2"/>
      <c r="L632" s="3">
        <v>40221</v>
      </c>
    </row>
    <row r="633" spans="1:12" x14ac:dyDescent="0.25">
      <c r="A633" s="11" t="s">
        <v>6</v>
      </c>
      <c r="B633" t="s">
        <v>56</v>
      </c>
      <c r="C633" t="s">
        <v>114</v>
      </c>
      <c r="D633" s="2">
        <f ca="1">_xlfn.DAYS(TODAY(),C633)/360</f>
        <v>22.716666666666665</v>
      </c>
      <c r="E633" s="2" t="s">
        <v>189</v>
      </c>
      <c r="F633" t="s">
        <v>139</v>
      </c>
      <c r="G633" t="s">
        <v>145</v>
      </c>
      <c r="H633" t="s">
        <v>174</v>
      </c>
      <c r="I633" s="2">
        <f ca="1">_xlfn.DAYS(TODAY(),H633)/360</f>
        <v>53.155555555555559</v>
      </c>
      <c r="J633" s="2">
        <f>0.05*L633</f>
        <v>1446.3000000000002</v>
      </c>
      <c r="K633" s="2"/>
      <c r="L633" s="3">
        <v>28926</v>
      </c>
    </row>
    <row r="634" spans="1:12" x14ac:dyDescent="0.25">
      <c r="A634" s="11" t="s">
        <v>6</v>
      </c>
      <c r="B634" t="s">
        <v>57</v>
      </c>
      <c r="C634" t="s">
        <v>118</v>
      </c>
      <c r="D634" s="2">
        <f ca="1">_xlfn.DAYS(TODAY(),C634)/360</f>
        <v>13.58611111111111</v>
      </c>
      <c r="E634" s="2" t="s">
        <v>189</v>
      </c>
      <c r="F634" t="s">
        <v>139</v>
      </c>
      <c r="G634" t="s">
        <v>145</v>
      </c>
      <c r="H634" t="s">
        <v>172</v>
      </c>
      <c r="I634" s="2">
        <f ca="1">_xlfn.DAYS(TODAY(),H634)/360</f>
        <v>39.963888888888889</v>
      </c>
      <c r="J634" s="2">
        <f>0.05*L634</f>
        <v>2133.8000000000002</v>
      </c>
      <c r="K634" s="2"/>
      <c r="L634" s="3">
        <v>42676</v>
      </c>
    </row>
    <row r="635" spans="1:12" x14ac:dyDescent="0.25">
      <c r="A635" s="11" t="s">
        <v>6</v>
      </c>
      <c r="B635" t="s">
        <v>58</v>
      </c>
      <c r="C635" t="s">
        <v>121</v>
      </c>
      <c r="D635" s="2">
        <f ca="1">_xlfn.DAYS(TODAY(),C635)/360</f>
        <v>11.555555555555555</v>
      </c>
      <c r="E635" s="2" t="s">
        <v>190</v>
      </c>
      <c r="F635" t="s">
        <v>137</v>
      </c>
      <c r="G635" t="s">
        <v>145</v>
      </c>
      <c r="H635" t="s">
        <v>175</v>
      </c>
      <c r="I635" s="2">
        <f ca="1">_xlfn.DAYS(TODAY(),H635)/360</f>
        <v>54.169444444444444</v>
      </c>
      <c r="J635" s="2">
        <f>0.05*L635</f>
        <v>1373</v>
      </c>
      <c r="K635" s="2"/>
      <c r="L635" s="3">
        <v>27460</v>
      </c>
    </row>
    <row r="636" spans="1:12" x14ac:dyDescent="0.25">
      <c r="A636" s="11" t="s">
        <v>6</v>
      </c>
      <c r="B636" t="s">
        <v>59</v>
      </c>
      <c r="C636" t="s">
        <v>123</v>
      </c>
      <c r="D636" s="2">
        <f ca="1">_xlfn.DAYS(TODAY(),C636)/360</f>
        <v>18.658333333333335</v>
      </c>
      <c r="E636" s="2" t="s">
        <v>190</v>
      </c>
      <c r="F636" t="s">
        <v>138</v>
      </c>
      <c r="G636" t="s">
        <v>145</v>
      </c>
      <c r="H636" t="s">
        <v>162</v>
      </c>
      <c r="I636" s="2">
        <f ca="1">_xlfn.DAYS(TODAY(),H636)/360</f>
        <v>35.905555555555559</v>
      </c>
      <c r="J636" s="2">
        <f>0.05*L636</f>
        <v>2184.9</v>
      </c>
      <c r="K636" s="2"/>
      <c r="L636" s="3">
        <v>43698</v>
      </c>
    </row>
    <row r="637" spans="1:12" x14ac:dyDescent="0.25">
      <c r="A637" s="11" t="s">
        <v>6</v>
      </c>
      <c r="B637" t="s">
        <v>60</v>
      </c>
      <c r="C637" t="s">
        <v>127</v>
      </c>
      <c r="D637" s="2">
        <f ca="1">_xlfn.DAYS(TODAY(),C637)/360</f>
        <v>17.644444444444446</v>
      </c>
      <c r="E637" s="2" t="s">
        <v>190</v>
      </c>
      <c r="F637" t="s">
        <v>138</v>
      </c>
      <c r="G637" t="s">
        <v>145</v>
      </c>
      <c r="H637" t="s">
        <v>159</v>
      </c>
      <c r="I637" s="2">
        <f ca="1">_xlfn.DAYS(TODAY(),H637)/360</f>
        <v>44.022222222222226</v>
      </c>
      <c r="J637" s="2">
        <f>0.05*L637</f>
        <v>1071.25</v>
      </c>
      <c r="K637" s="2"/>
      <c r="L637" s="3">
        <v>21425</v>
      </c>
    </row>
    <row r="638" spans="1:12" x14ac:dyDescent="0.25">
      <c r="A638" s="11" t="s">
        <v>6</v>
      </c>
      <c r="B638" t="s">
        <v>61</v>
      </c>
      <c r="C638" t="s">
        <v>119</v>
      </c>
      <c r="D638" s="2">
        <f ca="1">_xlfn.DAYS(TODAY(),C638)/360</f>
        <v>5.4694444444444441</v>
      </c>
      <c r="E638" s="2" t="s">
        <v>190</v>
      </c>
      <c r="F638" t="s">
        <v>139</v>
      </c>
      <c r="G638" t="s">
        <v>145</v>
      </c>
      <c r="H638" t="s">
        <v>122</v>
      </c>
      <c r="I638" s="2">
        <f ca="1">_xlfn.DAYS(TODAY(),H638)/360</f>
        <v>19.672222222222221</v>
      </c>
      <c r="J638" s="2">
        <f>0.05*L638</f>
        <v>1483.45</v>
      </c>
      <c r="K638" s="2"/>
      <c r="L638" s="3">
        <v>29669</v>
      </c>
    </row>
    <row r="639" spans="1:12" x14ac:dyDescent="0.25">
      <c r="A639" s="11" t="s">
        <v>6</v>
      </c>
      <c r="B639" t="s">
        <v>62</v>
      </c>
      <c r="C639" t="s">
        <v>118</v>
      </c>
      <c r="D639" s="2">
        <f ca="1">_xlfn.DAYS(TODAY(),C639)/360</f>
        <v>13.58611111111111</v>
      </c>
      <c r="E639" s="2" t="s">
        <v>189</v>
      </c>
      <c r="F639" t="s">
        <v>139</v>
      </c>
      <c r="G639" t="s">
        <v>145</v>
      </c>
      <c r="H639" t="s">
        <v>154</v>
      </c>
      <c r="I639" s="2">
        <f ca="1">_xlfn.DAYS(TODAY(),H639)/360</f>
        <v>34.891666666666666</v>
      </c>
      <c r="J639" s="2">
        <f>0.05*L639</f>
        <v>1335.0500000000002</v>
      </c>
      <c r="K639" s="2"/>
      <c r="L639" s="3">
        <v>26701</v>
      </c>
    </row>
    <row r="640" spans="1:12" x14ac:dyDescent="0.25">
      <c r="A640" s="11" t="s">
        <v>6</v>
      </c>
      <c r="B640" t="s">
        <v>63</v>
      </c>
      <c r="C640" t="s">
        <v>123</v>
      </c>
      <c r="D640" s="2">
        <f ca="1">_xlfn.DAYS(TODAY(),C640)/360</f>
        <v>18.658333333333335</v>
      </c>
      <c r="E640" s="2" t="s">
        <v>190</v>
      </c>
      <c r="F640" t="s">
        <v>137</v>
      </c>
      <c r="G640" t="s">
        <v>145</v>
      </c>
      <c r="H640" t="s">
        <v>176</v>
      </c>
      <c r="I640" s="2">
        <f ca="1">_xlfn.DAYS(TODAY(),H640)/360</f>
        <v>52.138888888888886</v>
      </c>
      <c r="J640" s="2">
        <f>0.05*L640</f>
        <v>1471.8500000000001</v>
      </c>
      <c r="K640" s="2"/>
      <c r="L640" s="3">
        <v>29437</v>
      </c>
    </row>
    <row r="641" spans="1:12" x14ac:dyDescent="0.25">
      <c r="A641" s="11" t="s">
        <v>6</v>
      </c>
      <c r="B641" t="s">
        <v>64</v>
      </c>
      <c r="C641" t="s">
        <v>119</v>
      </c>
      <c r="D641" s="2">
        <f ca="1">_xlfn.DAYS(TODAY(),C641)/360</f>
        <v>5.4694444444444441</v>
      </c>
      <c r="E641" s="2" t="s">
        <v>189</v>
      </c>
      <c r="F641" t="s">
        <v>140</v>
      </c>
      <c r="G641" t="s">
        <v>145</v>
      </c>
      <c r="H641" t="s">
        <v>158</v>
      </c>
      <c r="I641" s="2">
        <f ca="1">_xlfn.DAYS(TODAY(),H641)/360</f>
        <v>40.980555555555554</v>
      </c>
      <c r="J641" s="2">
        <f>0.05*L641</f>
        <v>1571.8000000000002</v>
      </c>
      <c r="K641" s="2"/>
      <c r="L641" s="3">
        <v>31436</v>
      </c>
    </row>
    <row r="642" spans="1:12" x14ac:dyDescent="0.25">
      <c r="A642" s="11" t="s">
        <v>6</v>
      </c>
      <c r="B642" t="s">
        <v>65</v>
      </c>
      <c r="C642" t="s">
        <v>116</v>
      </c>
      <c r="D642" s="2">
        <f ca="1">_xlfn.DAYS(TODAY(),C642)/360</f>
        <v>6.4833333333333334</v>
      </c>
      <c r="E642" s="2" t="s">
        <v>190</v>
      </c>
      <c r="F642" t="s">
        <v>137</v>
      </c>
      <c r="G642" t="s">
        <v>145</v>
      </c>
      <c r="H642" t="s">
        <v>112</v>
      </c>
      <c r="I642" s="2">
        <f ca="1">_xlfn.DAYS(TODAY(),H642)/360</f>
        <v>23.730555555555554</v>
      </c>
      <c r="J642" s="2">
        <f>0.05*L642</f>
        <v>1775</v>
      </c>
      <c r="K642" s="2"/>
      <c r="L642" s="3">
        <v>35500</v>
      </c>
    </row>
    <row r="643" spans="1:12" x14ac:dyDescent="0.25">
      <c r="A643" s="11" t="s">
        <v>6</v>
      </c>
      <c r="B643" t="s">
        <v>66</v>
      </c>
      <c r="C643" t="s">
        <v>128</v>
      </c>
      <c r="D643" s="2">
        <f ca="1">_xlfn.DAYS(TODAY(),C643)/360</f>
        <v>12.572222222222223</v>
      </c>
      <c r="E643" s="2" t="s">
        <v>190</v>
      </c>
      <c r="F643" t="s">
        <v>139</v>
      </c>
      <c r="G643" t="s">
        <v>145</v>
      </c>
      <c r="H643" t="s">
        <v>170</v>
      </c>
      <c r="I643" s="2">
        <f ca="1">_xlfn.DAYS(TODAY(),H643)/360</f>
        <v>49.097222222222221</v>
      </c>
      <c r="J643" s="2">
        <f>0.05*L643</f>
        <v>2010.7</v>
      </c>
      <c r="K643" s="2"/>
      <c r="L643" s="3">
        <v>40214</v>
      </c>
    </row>
    <row r="644" spans="1:12" x14ac:dyDescent="0.25">
      <c r="A644" s="11" t="s">
        <v>6</v>
      </c>
      <c r="B644" t="s">
        <v>67</v>
      </c>
      <c r="C644" t="s">
        <v>127</v>
      </c>
      <c r="D644" s="2">
        <f ca="1">_xlfn.DAYS(TODAY(),C644)/360</f>
        <v>17.644444444444446</v>
      </c>
      <c r="E644" s="2" t="s">
        <v>190</v>
      </c>
      <c r="F644" t="s">
        <v>138</v>
      </c>
      <c r="G644" t="s">
        <v>145</v>
      </c>
      <c r="H644" t="s">
        <v>165</v>
      </c>
      <c r="I644" s="2">
        <f ca="1">_xlfn.DAYS(TODAY(),H644)/360</f>
        <v>26.774999999999999</v>
      </c>
      <c r="J644" s="2">
        <f>0.05*L644</f>
        <v>1292.95</v>
      </c>
      <c r="K644" s="2"/>
      <c r="L644" s="3">
        <v>25859</v>
      </c>
    </row>
    <row r="645" spans="1:12" x14ac:dyDescent="0.25">
      <c r="A645" s="11" t="s">
        <v>6</v>
      </c>
      <c r="B645" t="s">
        <v>68</v>
      </c>
      <c r="C645" t="s">
        <v>136</v>
      </c>
      <c r="D645" s="2">
        <f ca="1">_xlfn.DAYS(TODAY(),C645)/360</f>
        <v>7.4972222222222218</v>
      </c>
      <c r="E645" s="2" t="s">
        <v>190</v>
      </c>
      <c r="F645" t="s">
        <v>138</v>
      </c>
      <c r="G645" t="s">
        <v>145</v>
      </c>
      <c r="H645" t="s">
        <v>180</v>
      </c>
      <c r="I645" s="2">
        <f ca="1">_xlfn.DAYS(TODAY(),H645)/360</f>
        <v>48.080555555555556</v>
      </c>
      <c r="J645" s="2">
        <f>0.05*L645</f>
        <v>2179.9</v>
      </c>
      <c r="K645" s="2"/>
      <c r="L645" s="3">
        <v>43598</v>
      </c>
    </row>
    <row r="646" spans="1:12" x14ac:dyDescent="0.25">
      <c r="A646" s="11" t="s">
        <v>6</v>
      </c>
      <c r="B646" t="s">
        <v>69</v>
      </c>
      <c r="C646" t="s">
        <v>128</v>
      </c>
      <c r="D646" s="2">
        <f ca="1">_xlfn.DAYS(TODAY(),C646)/360</f>
        <v>12.572222222222223</v>
      </c>
      <c r="E646" s="2" t="s">
        <v>190</v>
      </c>
      <c r="F646" t="s">
        <v>137</v>
      </c>
      <c r="G646" t="s">
        <v>145</v>
      </c>
      <c r="H646" t="s">
        <v>166</v>
      </c>
      <c r="I646" s="2">
        <f ca="1">_xlfn.DAYS(TODAY(),H646)/360</f>
        <v>27.788888888888888</v>
      </c>
      <c r="J646" s="2">
        <f>0.05*L646</f>
        <v>1571.5</v>
      </c>
      <c r="K646" s="2"/>
      <c r="L646" s="3">
        <v>31430</v>
      </c>
    </row>
    <row r="647" spans="1:12" x14ac:dyDescent="0.25">
      <c r="A647" s="11" t="s">
        <v>6</v>
      </c>
      <c r="B647" t="s">
        <v>70</v>
      </c>
      <c r="C647" t="s">
        <v>113</v>
      </c>
      <c r="D647" s="2">
        <f ca="1">_xlfn.DAYS(TODAY(),C647)/360</f>
        <v>4.4555555555555557</v>
      </c>
      <c r="E647" s="2" t="s">
        <v>190</v>
      </c>
      <c r="F647" t="s">
        <v>138</v>
      </c>
      <c r="G647" t="s">
        <v>143</v>
      </c>
      <c r="H647" t="s">
        <v>173</v>
      </c>
      <c r="I647" s="2">
        <f ca="1">_xlfn.DAYS(TODAY(),H647)/360</f>
        <v>51.125</v>
      </c>
      <c r="J647" s="2">
        <f>0.05*L647</f>
        <v>1570.25</v>
      </c>
      <c r="K647" s="2"/>
      <c r="L647" s="3">
        <v>31405</v>
      </c>
    </row>
    <row r="648" spans="1:12" x14ac:dyDescent="0.25">
      <c r="A648" s="11" t="s">
        <v>6</v>
      </c>
      <c r="B648" t="s">
        <v>71</v>
      </c>
      <c r="C648" t="s">
        <v>119</v>
      </c>
      <c r="D648" s="2">
        <f ca="1">_xlfn.DAYS(TODAY(),C648)/360</f>
        <v>5.4694444444444441</v>
      </c>
      <c r="E648" s="2" t="s">
        <v>189</v>
      </c>
      <c r="F648" t="s">
        <v>138</v>
      </c>
      <c r="G648" t="s">
        <v>143</v>
      </c>
      <c r="H648" t="s">
        <v>175</v>
      </c>
      <c r="I648" s="2">
        <f ca="1">_xlfn.DAYS(TODAY(),H648)/360</f>
        <v>54.169444444444444</v>
      </c>
      <c r="J648" s="2">
        <f>0.05*L648</f>
        <v>1257.5500000000002</v>
      </c>
      <c r="K648" s="2"/>
      <c r="L648" s="3">
        <v>25151</v>
      </c>
    </row>
    <row r="649" spans="1:12" x14ac:dyDescent="0.25">
      <c r="A649" s="11" t="s">
        <v>6</v>
      </c>
      <c r="B649" t="s">
        <v>72</v>
      </c>
      <c r="C649" t="s">
        <v>112</v>
      </c>
      <c r="D649" s="2">
        <f ca="1">_xlfn.DAYS(TODAY(),C649)/360</f>
        <v>23.730555555555554</v>
      </c>
      <c r="E649" s="2" t="s">
        <v>189</v>
      </c>
      <c r="F649" t="s">
        <v>137</v>
      </c>
      <c r="G649" t="s">
        <v>143</v>
      </c>
      <c r="H649" t="s">
        <v>114</v>
      </c>
      <c r="I649" s="2">
        <f ca="1">_xlfn.DAYS(TODAY(),H649)/360</f>
        <v>22.716666666666665</v>
      </c>
      <c r="J649" s="2">
        <f>0.05*L649</f>
        <v>1192.6500000000001</v>
      </c>
      <c r="K649" s="2"/>
      <c r="L649" s="3">
        <v>23853</v>
      </c>
    </row>
    <row r="650" spans="1:12" x14ac:dyDescent="0.25">
      <c r="A650" s="11" t="s">
        <v>6</v>
      </c>
      <c r="B650" t="s">
        <v>73</v>
      </c>
      <c r="C650" t="s">
        <v>128</v>
      </c>
      <c r="D650" s="2">
        <f ca="1">_xlfn.DAYS(TODAY(),C650)/360</f>
        <v>12.572222222222223</v>
      </c>
      <c r="E650" s="2" t="s">
        <v>189</v>
      </c>
      <c r="F650" t="s">
        <v>140</v>
      </c>
      <c r="G650" t="s">
        <v>143</v>
      </c>
      <c r="H650" t="s">
        <v>174</v>
      </c>
      <c r="I650" s="2">
        <f ca="1">_xlfn.DAYS(TODAY(),H650)/360</f>
        <v>53.155555555555559</v>
      </c>
      <c r="J650" s="2">
        <f>0.05*L650</f>
        <v>1788.7</v>
      </c>
      <c r="K650" s="2"/>
      <c r="L650" s="3">
        <v>35774</v>
      </c>
    </row>
    <row r="651" spans="1:12" x14ac:dyDescent="0.25">
      <c r="A651" s="11" t="s">
        <v>6</v>
      </c>
      <c r="B651" t="s">
        <v>74</v>
      </c>
      <c r="C651" t="s">
        <v>115</v>
      </c>
      <c r="D651" s="2">
        <f ca="1">_xlfn.DAYS(TODAY(),C651)/360</f>
        <v>20.68888888888889</v>
      </c>
      <c r="E651" s="2" t="s">
        <v>190</v>
      </c>
      <c r="F651" t="s">
        <v>137</v>
      </c>
      <c r="G651" t="s">
        <v>143</v>
      </c>
      <c r="H651" t="s">
        <v>132</v>
      </c>
      <c r="I651" s="2">
        <f ca="1">_xlfn.DAYS(TODAY(),H651)/360</f>
        <v>24.747222222222224</v>
      </c>
      <c r="J651" s="2">
        <f>0.05*L651</f>
        <v>1426.25</v>
      </c>
      <c r="K651" s="2"/>
      <c r="L651" s="3">
        <v>28525</v>
      </c>
    </row>
    <row r="652" spans="1:12" x14ac:dyDescent="0.25">
      <c r="A652" s="11" t="s">
        <v>6</v>
      </c>
      <c r="B652" t="s">
        <v>75</v>
      </c>
      <c r="C652" t="s">
        <v>120</v>
      </c>
      <c r="D652" s="2">
        <f ca="1">_xlfn.DAYS(TODAY(),C652)/360</f>
        <v>2.4249999999999998</v>
      </c>
      <c r="E652" s="2" t="s">
        <v>190</v>
      </c>
      <c r="F652" t="s">
        <v>137</v>
      </c>
      <c r="G652" t="s">
        <v>143</v>
      </c>
      <c r="H652" t="s">
        <v>169</v>
      </c>
      <c r="I652" s="2">
        <f ca="1">_xlfn.DAYS(TODAY(),H652)/360</f>
        <v>46.052777777777777</v>
      </c>
      <c r="J652" s="2">
        <f>0.05*L652</f>
        <v>1863.0500000000002</v>
      </c>
      <c r="K652" s="2"/>
      <c r="L652" s="3">
        <v>37261</v>
      </c>
    </row>
    <row r="653" spans="1:12" x14ac:dyDescent="0.25">
      <c r="A653" s="11" t="s">
        <v>6</v>
      </c>
      <c r="B653" t="s">
        <v>76</v>
      </c>
      <c r="C653" t="s">
        <v>132</v>
      </c>
      <c r="D653" s="2">
        <f ca="1">_xlfn.DAYS(TODAY(),C653)/360</f>
        <v>24.747222222222224</v>
      </c>
      <c r="E653" s="2" t="s">
        <v>189</v>
      </c>
      <c r="F653" t="s">
        <v>139</v>
      </c>
      <c r="G653" t="s">
        <v>143</v>
      </c>
      <c r="H653" t="s">
        <v>115</v>
      </c>
      <c r="I653" s="2">
        <f ca="1">_xlfn.DAYS(TODAY(),H653)/360</f>
        <v>20.68888888888889</v>
      </c>
      <c r="J653" s="2">
        <f>0.05*L653</f>
        <v>1144.7</v>
      </c>
      <c r="K653" s="2"/>
      <c r="L653" s="3">
        <v>22894</v>
      </c>
    </row>
    <row r="654" spans="1:12" x14ac:dyDescent="0.25">
      <c r="A654" s="11" t="s">
        <v>6</v>
      </c>
      <c r="B654" t="s">
        <v>77</v>
      </c>
      <c r="C654" t="s">
        <v>133</v>
      </c>
      <c r="D654" s="2">
        <f ca="1">_xlfn.DAYS(TODAY(),C654)/360</f>
        <v>16.630555555555556</v>
      </c>
      <c r="E654" s="2" t="s">
        <v>189</v>
      </c>
      <c r="F654" t="s">
        <v>137</v>
      </c>
      <c r="G654" t="s">
        <v>143</v>
      </c>
      <c r="H654" t="s">
        <v>177</v>
      </c>
      <c r="I654" s="2">
        <f ca="1">_xlfn.DAYS(TODAY(),H654)/360</f>
        <v>31.847222222222221</v>
      </c>
      <c r="J654" s="2">
        <f>0.05*L654</f>
        <v>1464.5</v>
      </c>
      <c r="K654" s="2"/>
      <c r="L654" s="3">
        <v>29290</v>
      </c>
    </row>
    <row r="655" spans="1:12" x14ac:dyDescent="0.25">
      <c r="A655" s="11" t="s">
        <v>6</v>
      </c>
      <c r="B655" t="s">
        <v>78</v>
      </c>
      <c r="C655" t="s">
        <v>124</v>
      </c>
      <c r="D655" s="2">
        <f ca="1">_xlfn.DAYS(TODAY(),C655)/360</f>
        <v>1.4111111111111112</v>
      </c>
      <c r="E655" s="2" t="s">
        <v>189</v>
      </c>
      <c r="F655" t="s">
        <v>139</v>
      </c>
      <c r="G655" t="s">
        <v>143</v>
      </c>
      <c r="H655" t="s">
        <v>154</v>
      </c>
      <c r="I655" s="2">
        <f ca="1">_xlfn.DAYS(TODAY(),H655)/360</f>
        <v>34.891666666666666</v>
      </c>
      <c r="J655" s="2">
        <f>0.05*L655</f>
        <v>2220</v>
      </c>
      <c r="K655" s="2"/>
      <c r="L655" s="3">
        <v>44400</v>
      </c>
    </row>
    <row r="656" spans="1:12" x14ac:dyDescent="0.25">
      <c r="A656" s="11" t="s">
        <v>6</v>
      </c>
      <c r="B656" t="s">
        <v>79</v>
      </c>
      <c r="C656" t="s">
        <v>117</v>
      </c>
      <c r="D656" s="2">
        <f ca="1">_xlfn.DAYS(TODAY(),C656)/360</f>
        <v>25.761111111111113</v>
      </c>
      <c r="E656" s="2" t="s">
        <v>190</v>
      </c>
      <c r="F656" t="s">
        <v>140</v>
      </c>
      <c r="G656" t="s">
        <v>143</v>
      </c>
      <c r="H656" t="s">
        <v>165</v>
      </c>
      <c r="I656" s="2">
        <f ca="1">_xlfn.DAYS(TODAY(),H656)/360</f>
        <v>26.774999999999999</v>
      </c>
      <c r="J656" s="2">
        <f>0.05*L656</f>
        <v>1936.9</v>
      </c>
      <c r="K656" s="2"/>
      <c r="L656" s="3">
        <v>38738</v>
      </c>
    </row>
    <row r="657" spans="1:12" x14ac:dyDescent="0.25">
      <c r="A657" s="11" t="s">
        <v>6</v>
      </c>
      <c r="B657" t="s">
        <v>80</v>
      </c>
      <c r="C657" t="s">
        <v>129</v>
      </c>
      <c r="D657" s="2">
        <f ca="1">_xlfn.DAYS(TODAY(),C657)/360</f>
        <v>15.613888888888889</v>
      </c>
      <c r="E657" s="2" t="s">
        <v>189</v>
      </c>
      <c r="F657" t="s">
        <v>140</v>
      </c>
      <c r="G657" t="s">
        <v>143</v>
      </c>
      <c r="H657" t="s">
        <v>112</v>
      </c>
      <c r="I657" s="2">
        <f ca="1">_xlfn.DAYS(TODAY(),H657)/360</f>
        <v>23.730555555555554</v>
      </c>
      <c r="J657" s="2">
        <f>0.05*L657</f>
        <v>1837.5500000000002</v>
      </c>
      <c r="K657" s="2"/>
      <c r="L657" s="3">
        <v>36751</v>
      </c>
    </row>
    <row r="658" spans="1:12" x14ac:dyDescent="0.25">
      <c r="A658" s="11" t="s">
        <v>6</v>
      </c>
      <c r="B658" t="s">
        <v>81</v>
      </c>
      <c r="C658" t="s">
        <v>121</v>
      </c>
      <c r="D658" s="2">
        <f ca="1">_xlfn.DAYS(TODAY(),C658)/360</f>
        <v>11.555555555555555</v>
      </c>
      <c r="E658" s="2" t="s">
        <v>189</v>
      </c>
      <c r="F658" t="s">
        <v>137</v>
      </c>
      <c r="G658" t="s">
        <v>143</v>
      </c>
      <c r="H658" t="s">
        <v>179</v>
      </c>
      <c r="I658" s="2">
        <f ca="1">_xlfn.DAYS(TODAY(),H658)/360</f>
        <v>55.18333333333333</v>
      </c>
      <c r="J658" s="2">
        <f>0.05*L658</f>
        <v>2037</v>
      </c>
      <c r="K658" s="2"/>
      <c r="L658" s="3">
        <v>40740</v>
      </c>
    </row>
    <row r="659" spans="1:12" x14ac:dyDescent="0.25">
      <c r="A659" s="11" t="s">
        <v>6</v>
      </c>
      <c r="B659" t="s">
        <v>82</v>
      </c>
      <c r="C659" t="s">
        <v>115</v>
      </c>
      <c r="D659" s="2">
        <f ca="1">_xlfn.DAYS(TODAY(),C659)/360</f>
        <v>20.68888888888889</v>
      </c>
      <c r="E659" s="2" t="s">
        <v>190</v>
      </c>
      <c r="F659" t="s">
        <v>138</v>
      </c>
      <c r="G659" t="s">
        <v>143</v>
      </c>
      <c r="H659" t="s">
        <v>132</v>
      </c>
      <c r="I659" s="2">
        <f ca="1">_xlfn.DAYS(TODAY(),H659)/360</f>
        <v>24.747222222222224</v>
      </c>
      <c r="J659" s="2">
        <f>0.05*L659</f>
        <v>1509.4</v>
      </c>
      <c r="K659" s="2"/>
      <c r="L659" s="3">
        <v>30188</v>
      </c>
    </row>
    <row r="660" spans="1:12" x14ac:dyDescent="0.25">
      <c r="A660" s="11" t="s">
        <v>6</v>
      </c>
      <c r="B660" t="s">
        <v>83</v>
      </c>
      <c r="C660" t="s">
        <v>112</v>
      </c>
      <c r="D660" s="2">
        <f ca="1">_xlfn.DAYS(TODAY(),C660)/360</f>
        <v>23.730555555555554</v>
      </c>
      <c r="E660" s="2" t="s">
        <v>189</v>
      </c>
      <c r="F660" t="s">
        <v>137</v>
      </c>
      <c r="G660" t="s">
        <v>150</v>
      </c>
      <c r="H660" t="s">
        <v>163</v>
      </c>
      <c r="I660" s="2">
        <f ca="1">_xlfn.DAYS(TODAY(),H660)/360</f>
        <v>32.863888888888887</v>
      </c>
      <c r="J660" s="2">
        <f>0.05*L660</f>
        <v>1280.6500000000001</v>
      </c>
      <c r="L660" s="3">
        <v>25613</v>
      </c>
    </row>
    <row r="661" spans="1:12" x14ac:dyDescent="0.25">
      <c r="A661" s="11" t="s">
        <v>6</v>
      </c>
      <c r="B661" t="s">
        <v>84</v>
      </c>
      <c r="C661" t="s">
        <v>118</v>
      </c>
      <c r="D661" s="2">
        <f ca="1">_xlfn.DAYS(TODAY(),C661)/360</f>
        <v>13.58611111111111</v>
      </c>
      <c r="E661" s="2" t="s">
        <v>189</v>
      </c>
      <c r="F661" t="s">
        <v>140</v>
      </c>
      <c r="G661" t="s">
        <v>150</v>
      </c>
      <c r="H661" t="s">
        <v>171</v>
      </c>
      <c r="I661" s="2">
        <f ca="1">_xlfn.DAYS(TODAY(),H661)/360</f>
        <v>47.06666666666667</v>
      </c>
      <c r="J661" s="2">
        <f>0.05*L661</f>
        <v>2024.65</v>
      </c>
      <c r="K661" s="2"/>
      <c r="L661" s="3">
        <v>40493</v>
      </c>
    </row>
    <row r="662" spans="1:12" x14ac:dyDescent="0.25">
      <c r="A662" s="11" t="s">
        <v>6</v>
      </c>
      <c r="B662" t="s">
        <v>85</v>
      </c>
      <c r="C662" t="s">
        <v>125</v>
      </c>
      <c r="D662" s="2">
        <f ca="1">_xlfn.DAYS(TODAY(),C662)/360</f>
        <v>10.541666666666666</v>
      </c>
      <c r="E662" s="2" t="s">
        <v>190</v>
      </c>
      <c r="F662" t="s">
        <v>139</v>
      </c>
      <c r="G662" t="s">
        <v>150</v>
      </c>
      <c r="H662" t="s">
        <v>115</v>
      </c>
      <c r="I662" s="2">
        <f ca="1">_xlfn.DAYS(TODAY(),H662)/360</f>
        <v>20.68888888888889</v>
      </c>
      <c r="J662" s="2">
        <f>0.05*L662</f>
        <v>1842.0500000000002</v>
      </c>
      <c r="K662" s="2"/>
      <c r="L662" s="3">
        <v>36841</v>
      </c>
    </row>
    <row r="663" spans="1:12" x14ac:dyDescent="0.25">
      <c r="A663" s="11" t="s">
        <v>6</v>
      </c>
      <c r="B663" t="s">
        <v>86</v>
      </c>
      <c r="C663" t="s">
        <v>129</v>
      </c>
      <c r="D663" s="2">
        <f ca="1">_xlfn.DAYS(TODAY(),C663)/360</f>
        <v>15.613888888888889</v>
      </c>
      <c r="E663" s="2" t="s">
        <v>190</v>
      </c>
      <c r="F663" t="s">
        <v>140</v>
      </c>
      <c r="G663" t="s">
        <v>150</v>
      </c>
      <c r="H663" t="s">
        <v>159</v>
      </c>
      <c r="I663" s="2">
        <f ca="1">_xlfn.DAYS(TODAY(),H663)/360</f>
        <v>44.022222222222226</v>
      </c>
      <c r="J663" s="2">
        <f>0.05*L663</f>
        <v>1605.4</v>
      </c>
      <c r="K663" s="2"/>
      <c r="L663" s="3">
        <v>32108</v>
      </c>
    </row>
    <row r="664" spans="1:12" x14ac:dyDescent="0.25">
      <c r="A664" s="11" t="s">
        <v>6</v>
      </c>
      <c r="B664" t="s">
        <v>87</v>
      </c>
      <c r="C664" t="s">
        <v>129</v>
      </c>
      <c r="D664" s="2">
        <f ca="1">_xlfn.DAYS(TODAY(),C664)/360</f>
        <v>15.613888888888889</v>
      </c>
      <c r="E664" s="2" t="s">
        <v>189</v>
      </c>
      <c r="F664" t="s">
        <v>138</v>
      </c>
      <c r="G664" t="s">
        <v>150</v>
      </c>
      <c r="H664" t="s">
        <v>114</v>
      </c>
      <c r="I664" s="2">
        <f ca="1">_xlfn.DAYS(TODAY(),H664)/360</f>
        <v>22.716666666666665</v>
      </c>
      <c r="J664" s="2">
        <f>0.05*L664</f>
        <v>2245.5500000000002</v>
      </c>
      <c r="K664" s="2"/>
      <c r="L664" s="3">
        <v>44911</v>
      </c>
    </row>
    <row r="665" spans="1:12" x14ac:dyDescent="0.25">
      <c r="A665" s="11" t="s">
        <v>6</v>
      </c>
      <c r="B665" t="s">
        <v>88</v>
      </c>
      <c r="C665" t="s">
        <v>125</v>
      </c>
      <c r="D665" s="2">
        <f ca="1">_xlfn.DAYS(TODAY(),C665)/360</f>
        <v>10.541666666666666</v>
      </c>
      <c r="E665" s="2" t="s">
        <v>189</v>
      </c>
      <c r="F665" t="s">
        <v>137</v>
      </c>
      <c r="G665" t="s">
        <v>150</v>
      </c>
      <c r="H665" t="s">
        <v>160</v>
      </c>
      <c r="I665" s="2">
        <f ca="1">_xlfn.DAYS(TODAY(),H665)/360</f>
        <v>33.87777777777778</v>
      </c>
      <c r="J665" s="2">
        <f>0.05*L665</f>
        <v>1249</v>
      </c>
      <c r="K665" s="2"/>
      <c r="L665" s="3">
        <v>24980</v>
      </c>
    </row>
    <row r="666" spans="1:12" x14ac:dyDescent="0.25">
      <c r="A666" s="11" t="s">
        <v>6</v>
      </c>
      <c r="B666" t="s">
        <v>89</v>
      </c>
      <c r="C666" t="s">
        <v>136</v>
      </c>
      <c r="D666" s="2">
        <f ca="1">_xlfn.DAYS(TODAY(),C666)/360</f>
        <v>7.4972222222222218</v>
      </c>
      <c r="E666" s="2" t="s">
        <v>189</v>
      </c>
      <c r="F666" t="s">
        <v>138</v>
      </c>
      <c r="G666" t="s">
        <v>150</v>
      </c>
      <c r="H666" t="s">
        <v>168</v>
      </c>
      <c r="I666" s="2">
        <f ca="1">_xlfn.DAYS(TODAY(),H666)/360</f>
        <v>28.805555555555557</v>
      </c>
      <c r="J666" s="2">
        <f>0.05*L666</f>
        <v>1926.8500000000001</v>
      </c>
      <c r="K666" s="2"/>
      <c r="L666" s="3">
        <v>38537</v>
      </c>
    </row>
    <row r="667" spans="1:12" x14ac:dyDescent="0.25">
      <c r="A667" s="11" t="s">
        <v>6</v>
      </c>
      <c r="B667" t="s">
        <v>90</v>
      </c>
      <c r="C667" t="s">
        <v>121</v>
      </c>
      <c r="D667" s="2">
        <f ca="1">_xlfn.DAYS(TODAY(),C667)/360</f>
        <v>11.555555555555555</v>
      </c>
      <c r="E667" s="2" t="s">
        <v>190</v>
      </c>
      <c r="F667" t="s">
        <v>140</v>
      </c>
      <c r="G667" t="s">
        <v>150</v>
      </c>
      <c r="H667" t="s">
        <v>157</v>
      </c>
      <c r="I667" s="2">
        <f ca="1">_xlfn.DAYS(TODAY(),H667)/360</f>
        <v>36.922222222222224</v>
      </c>
      <c r="J667" s="2">
        <f>0.05*L667</f>
        <v>1329.3500000000001</v>
      </c>
      <c r="K667" s="2"/>
      <c r="L667" s="3">
        <v>26587</v>
      </c>
    </row>
    <row r="668" spans="1:12" x14ac:dyDescent="0.25">
      <c r="A668" s="11" t="s">
        <v>6</v>
      </c>
      <c r="B668" t="s">
        <v>91</v>
      </c>
      <c r="C668" t="s">
        <v>112</v>
      </c>
      <c r="D668" s="2">
        <f ca="1">_xlfn.DAYS(TODAY(),C668)/360</f>
        <v>23.730555555555554</v>
      </c>
      <c r="E668" s="2" t="s">
        <v>190</v>
      </c>
      <c r="F668" t="s">
        <v>140</v>
      </c>
      <c r="G668" t="s">
        <v>150</v>
      </c>
      <c r="H668" t="s">
        <v>163</v>
      </c>
      <c r="I668" s="2">
        <f ca="1">_xlfn.DAYS(TODAY(),H668)/360</f>
        <v>32.863888888888887</v>
      </c>
      <c r="J668" s="2">
        <f>0.05*L668</f>
        <v>1284.45</v>
      </c>
      <c r="K668" s="2"/>
      <c r="L668" s="3">
        <v>25689</v>
      </c>
    </row>
    <row r="669" spans="1:12" x14ac:dyDescent="0.25">
      <c r="A669" s="11" t="s">
        <v>6</v>
      </c>
      <c r="B669" t="s">
        <v>92</v>
      </c>
      <c r="C669" t="s">
        <v>116</v>
      </c>
      <c r="D669" s="2">
        <f ca="1">_xlfn.DAYS(TODAY(),C669)/360</f>
        <v>6.4833333333333334</v>
      </c>
      <c r="E669" s="2" t="s">
        <v>189</v>
      </c>
      <c r="F669" t="s">
        <v>138</v>
      </c>
      <c r="G669" t="s">
        <v>144</v>
      </c>
      <c r="H669" t="s">
        <v>114</v>
      </c>
      <c r="I669" s="2">
        <f ca="1">_xlfn.DAYS(TODAY(),H669)/360</f>
        <v>22.716666666666665</v>
      </c>
      <c r="J669" s="2">
        <f>0.05*L669</f>
        <v>2082</v>
      </c>
      <c r="K669" s="2"/>
      <c r="L669" s="3">
        <v>41640</v>
      </c>
    </row>
    <row r="670" spans="1:12" x14ac:dyDescent="0.25">
      <c r="A670" s="11" t="s">
        <v>6</v>
      </c>
      <c r="B670" t="s">
        <v>93</v>
      </c>
      <c r="C670" t="s">
        <v>123</v>
      </c>
      <c r="D670" s="2">
        <f ca="1">_xlfn.DAYS(TODAY(),C670)/360</f>
        <v>18.658333333333335</v>
      </c>
      <c r="E670" s="2" t="s">
        <v>189</v>
      </c>
      <c r="F670" t="s">
        <v>137</v>
      </c>
      <c r="G670" t="s">
        <v>144</v>
      </c>
      <c r="H670" t="s">
        <v>166</v>
      </c>
      <c r="I670" s="2">
        <f ca="1">_xlfn.DAYS(TODAY(),H670)/360</f>
        <v>27.788888888888888</v>
      </c>
      <c r="J670" s="2">
        <f>0.05*L670</f>
        <v>2056.25</v>
      </c>
      <c r="K670" s="2"/>
      <c r="L670" s="3">
        <v>41125</v>
      </c>
    </row>
    <row r="671" spans="1:12" x14ac:dyDescent="0.25">
      <c r="A671" s="11" t="s">
        <v>6</v>
      </c>
      <c r="B671" t="s">
        <v>94</v>
      </c>
      <c r="C671" t="s">
        <v>122</v>
      </c>
      <c r="D671" s="2">
        <f ca="1">_xlfn.DAYS(TODAY(),C671)/360</f>
        <v>19.672222222222221</v>
      </c>
      <c r="E671" s="2" t="s">
        <v>190</v>
      </c>
      <c r="F671" t="s">
        <v>139</v>
      </c>
      <c r="G671" t="s">
        <v>144</v>
      </c>
      <c r="H671" t="s">
        <v>167</v>
      </c>
      <c r="I671" s="2">
        <f ca="1">_xlfn.DAYS(TODAY(),H671)/360</f>
        <v>43.008333333333333</v>
      </c>
      <c r="J671" s="2">
        <f>0.05*L671</f>
        <v>1791.95</v>
      </c>
      <c r="K671" s="2"/>
      <c r="L671" s="3">
        <v>35839</v>
      </c>
    </row>
    <row r="672" spans="1:12" x14ac:dyDescent="0.25">
      <c r="A672" s="11" t="s">
        <v>6</v>
      </c>
      <c r="B672" t="s">
        <v>95</v>
      </c>
      <c r="C672" t="s">
        <v>115</v>
      </c>
      <c r="D672" s="2">
        <f ca="1">_xlfn.DAYS(TODAY(),C672)/360</f>
        <v>20.68888888888889</v>
      </c>
      <c r="E672" s="2" t="s">
        <v>189</v>
      </c>
      <c r="F672" t="s">
        <v>140</v>
      </c>
      <c r="G672" t="s">
        <v>144</v>
      </c>
      <c r="H672" t="s">
        <v>170</v>
      </c>
      <c r="I672" s="2">
        <f ca="1">_xlfn.DAYS(TODAY(),H672)/360</f>
        <v>49.097222222222221</v>
      </c>
      <c r="J672" s="2">
        <f>0.05*L672</f>
        <v>2142.9</v>
      </c>
      <c r="K672" s="2"/>
      <c r="L672" s="3">
        <v>42858</v>
      </c>
    </row>
    <row r="673" spans="1:12" x14ac:dyDescent="0.25">
      <c r="A673" s="11" t="s">
        <v>6</v>
      </c>
      <c r="B673" t="s">
        <v>96</v>
      </c>
      <c r="C673" t="s">
        <v>130</v>
      </c>
      <c r="D673" s="2">
        <f ca="1">_xlfn.DAYS(TODAY(),C673)/360</f>
        <v>8.5138888888888893</v>
      </c>
      <c r="E673" s="2" t="s">
        <v>190</v>
      </c>
      <c r="F673" t="s">
        <v>139</v>
      </c>
      <c r="G673" t="s">
        <v>144</v>
      </c>
      <c r="H673" t="s">
        <v>157</v>
      </c>
      <c r="I673" s="2">
        <f ca="1">_xlfn.DAYS(TODAY(),H673)/360</f>
        <v>36.922222222222224</v>
      </c>
      <c r="J673" s="2">
        <f>0.05*L673</f>
        <v>1870.3500000000001</v>
      </c>
      <c r="K673" s="2"/>
      <c r="L673" s="3">
        <v>37407</v>
      </c>
    </row>
    <row r="674" spans="1:12" x14ac:dyDescent="0.25">
      <c r="A674" s="11" t="s">
        <v>6</v>
      </c>
      <c r="B674" t="s">
        <v>97</v>
      </c>
      <c r="C674" t="s">
        <v>124</v>
      </c>
      <c r="D674" s="2">
        <f ca="1">_xlfn.DAYS(TODAY(),C674)/360</f>
        <v>1.4111111111111112</v>
      </c>
      <c r="E674" s="2" t="s">
        <v>190</v>
      </c>
      <c r="F674" t="s">
        <v>140</v>
      </c>
      <c r="G674" t="s">
        <v>144</v>
      </c>
      <c r="H674" t="s">
        <v>156</v>
      </c>
      <c r="I674" s="2">
        <f ca="1">_xlfn.DAYS(TODAY(),H674)/360</f>
        <v>50.111111111111114</v>
      </c>
      <c r="J674" s="2">
        <f>0.05*L674</f>
        <v>1858.45</v>
      </c>
      <c r="K674" s="2"/>
      <c r="L674" s="3">
        <v>37169</v>
      </c>
    </row>
    <row r="675" spans="1:12" x14ac:dyDescent="0.25">
      <c r="A675" s="11" t="s">
        <v>6</v>
      </c>
      <c r="B675" t="s">
        <v>98</v>
      </c>
      <c r="C675" t="s">
        <v>129</v>
      </c>
      <c r="D675" s="2">
        <f ca="1">_xlfn.DAYS(TODAY(),C675)/360</f>
        <v>15.613888888888889</v>
      </c>
      <c r="E675" s="2" t="s">
        <v>190</v>
      </c>
      <c r="F675" t="s">
        <v>138</v>
      </c>
      <c r="G675" t="s">
        <v>144</v>
      </c>
      <c r="H675" t="s">
        <v>177</v>
      </c>
      <c r="I675" s="2">
        <f ca="1">_xlfn.DAYS(TODAY(),H675)/360</f>
        <v>31.847222222222221</v>
      </c>
      <c r="J675" s="2">
        <f>0.05*L675</f>
        <v>1214.6000000000001</v>
      </c>
      <c r="K675" s="2"/>
      <c r="L675" s="3">
        <v>24292</v>
      </c>
    </row>
    <row r="676" spans="1:12" x14ac:dyDescent="0.25">
      <c r="A676" s="11" t="s">
        <v>6</v>
      </c>
      <c r="B676" t="s">
        <v>99</v>
      </c>
      <c r="C676" t="s">
        <v>133</v>
      </c>
      <c r="D676" s="2">
        <f ca="1">_xlfn.DAYS(TODAY(),C676)/360</f>
        <v>16.630555555555556</v>
      </c>
      <c r="E676" s="2" t="s">
        <v>190</v>
      </c>
      <c r="F676" t="s">
        <v>140</v>
      </c>
      <c r="G676" t="s">
        <v>144</v>
      </c>
      <c r="H676" t="s">
        <v>167</v>
      </c>
      <c r="I676" s="2">
        <f ca="1">_xlfn.DAYS(TODAY(),H676)/360</f>
        <v>43.008333333333333</v>
      </c>
      <c r="J676" s="2">
        <f>0.05*L676</f>
        <v>2184.2000000000003</v>
      </c>
      <c r="K676" s="2"/>
      <c r="L676" s="3">
        <v>43684</v>
      </c>
    </row>
    <row r="677" spans="1:12" x14ac:dyDescent="0.25">
      <c r="A677" s="11" t="s">
        <v>6</v>
      </c>
      <c r="B677" t="s">
        <v>100</v>
      </c>
      <c r="C677" t="s">
        <v>118</v>
      </c>
      <c r="D677" s="2">
        <f ca="1">_xlfn.DAYS(TODAY(),C677)/360</f>
        <v>13.58611111111111</v>
      </c>
      <c r="E677" s="2" t="s">
        <v>190</v>
      </c>
      <c r="F677" t="s">
        <v>139</v>
      </c>
      <c r="G677" t="s">
        <v>144</v>
      </c>
      <c r="H677" t="s">
        <v>180</v>
      </c>
      <c r="I677" s="2">
        <f ca="1">_xlfn.DAYS(TODAY(),H677)/360</f>
        <v>48.080555555555556</v>
      </c>
      <c r="J677" s="2">
        <f>0.05*L677</f>
        <v>2034.0500000000002</v>
      </c>
      <c r="K677" s="2"/>
      <c r="L677" s="3">
        <v>40681</v>
      </c>
    </row>
    <row r="678" spans="1:12" x14ac:dyDescent="0.25">
      <c r="A678" s="11" t="s">
        <v>6</v>
      </c>
      <c r="B678" t="s">
        <v>101</v>
      </c>
      <c r="C678" t="s">
        <v>129</v>
      </c>
      <c r="D678" s="2">
        <f ca="1">_xlfn.DAYS(TODAY(),C678)/360</f>
        <v>15.613888888888889</v>
      </c>
      <c r="E678" s="2" t="s">
        <v>189</v>
      </c>
      <c r="F678" t="s">
        <v>138</v>
      </c>
      <c r="G678" t="s">
        <v>144</v>
      </c>
      <c r="H678" t="s">
        <v>154</v>
      </c>
      <c r="I678" s="2">
        <f ca="1">_xlfn.DAYS(TODAY(),H678)/360</f>
        <v>34.891666666666666</v>
      </c>
      <c r="J678" s="2">
        <f>0.05*L678</f>
        <v>1814.8000000000002</v>
      </c>
      <c r="K678" s="2"/>
      <c r="L678" s="3">
        <v>36296</v>
      </c>
    </row>
    <row r="679" spans="1:12" x14ac:dyDescent="0.25">
      <c r="A679" s="11" t="s">
        <v>6</v>
      </c>
      <c r="B679" t="s">
        <v>102</v>
      </c>
      <c r="C679" t="s">
        <v>126</v>
      </c>
      <c r="D679" s="2">
        <f ca="1">_xlfn.DAYS(TODAY(),C679)/360</f>
        <v>3.4388888888888891</v>
      </c>
      <c r="E679" s="2" t="s">
        <v>189</v>
      </c>
      <c r="F679" t="s">
        <v>138</v>
      </c>
      <c r="G679" t="s">
        <v>144</v>
      </c>
      <c r="H679" t="s">
        <v>180</v>
      </c>
      <c r="I679" s="2">
        <f ca="1">_xlfn.DAYS(TODAY(),H679)/360</f>
        <v>48.080555555555556</v>
      </c>
      <c r="J679" s="2">
        <f>0.05*L679</f>
        <v>2018.4</v>
      </c>
      <c r="K679" s="2"/>
      <c r="L679" s="3">
        <v>40368</v>
      </c>
    </row>
    <row r="680" spans="1:12" x14ac:dyDescent="0.25">
      <c r="A680" s="11" t="s">
        <v>6</v>
      </c>
      <c r="B680" t="s">
        <v>103</v>
      </c>
      <c r="C680" t="s">
        <v>120</v>
      </c>
      <c r="D680" s="2">
        <f ca="1">_xlfn.DAYS(TODAY(),C680)/360</f>
        <v>2.4249999999999998</v>
      </c>
      <c r="E680" s="2" t="s">
        <v>190</v>
      </c>
      <c r="F680" t="s">
        <v>137</v>
      </c>
      <c r="G680" t="s">
        <v>148</v>
      </c>
      <c r="H680" t="s">
        <v>172</v>
      </c>
      <c r="I680" s="2">
        <f ca="1">_xlfn.DAYS(TODAY(),H680)/360</f>
        <v>39.963888888888889</v>
      </c>
      <c r="J680" s="2">
        <f>0.05*L680</f>
        <v>1077.3500000000001</v>
      </c>
      <c r="K680" s="2">
        <f>0.6*L680</f>
        <v>12928.199999999999</v>
      </c>
      <c r="L680" s="3">
        <v>21547</v>
      </c>
    </row>
    <row r="681" spans="1:12" x14ac:dyDescent="0.25">
      <c r="A681" s="11" t="s">
        <v>6</v>
      </c>
      <c r="B681" t="s">
        <v>104</v>
      </c>
      <c r="C681" t="s">
        <v>115</v>
      </c>
      <c r="D681" s="2">
        <f ca="1">_xlfn.DAYS(TODAY(),C681)/360</f>
        <v>20.68888888888889</v>
      </c>
      <c r="E681" s="2" t="s">
        <v>189</v>
      </c>
      <c r="F681" t="s">
        <v>138</v>
      </c>
      <c r="G681" t="s">
        <v>148</v>
      </c>
      <c r="H681" t="s">
        <v>156</v>
      </c>
      <c r="I681" s="2">
        <f ca="1">_xlfn.DAYS(TODAY(),H681)/360</f>
        <v>50.111111111111114</v>
      </c>
      <c r="J681" s="2">
        <f>0.05*L681</f>
        <v>1564.2</v>
      </c>
      <c r="K681" s="2">
        <f t="shared" ref="K681:K685" si="15">0.6*L681</f>
        <v>18770.399999999998</v>
      </c>
      <c r="L681" s="3">
        <v>31284</v>
      </c>
    </row>
    <row r="682" spans="1:12" x14ac:dyDescent="0.25">
      <c r="A682" s="11" t="s">
        <v>6</v>
      </c>
      <c r="B682" t="s">
        <v>105</v>
      </c>
      <c r="C682" t="s">
        <v>116</v>
      </c>
      <c r="D682" s="2">
        <f ca="1">_xlfn.DAYS(TODAY(),C682)/360</f>
        <v>6.4833333333333334</v>
      </c>
      <c r="E682" s="2" t="s">
        <v>190</v>
      </c>
      <c r="F682" t="s">
        <v>137</v>
      </c>
      <c r="G682" t="s">
        <v>148</v>
      </c>
      <c r="H682" t="s">
        <v>123</v>
      </c>
      <c r="I682" s="2">
        <f ca="1">_xlfn.DAYS(TODAY(),H682)/360</f>
        <v>18.658333333333335</v>
      </c>
      <c r="J682" s="2">
        <f>0.05*L682</f>
        <v>2207.25</v>
      </c>
      <c r="K682" s="2">
        <f t="shared" si="15"/>
        <v>26487</v>
      </c>
      <c r="L682" s="3">
        <v>44145</v>
      </c>
    </row>
    <row r="683" spans="1:12" x14ac:dyDescent="0.25">
      <c r="A683" s="11" t="s">
        <v>6</v>
      </c>
      <c r="B683" t="s">
        <v>106</v>
      </c>
      <c r="C683" t="s">
        <v>113</v>
      </c>
      <c r="D683" s="2">
        <f ca="1">_xlfn.DAYS(TODAY(),C683)/360</f>
        <v>4.4555555555555557</v>
      </c>
      <c r="E683" s="2" t="s">
        <v>190</v>
      </c>
      <c r="F683" t="s">
        <v>140</v>
      </c>
      <c r="G683" t="s">
        <v>148</v>
      </c>
      <c r="H683" t="s">
        <v>165</v>
      </c>
      <c r="I683" s="2">
        <f ca="1">_xlfn.DAYS(TODAY(),H683)/360</f>
        <v>26.774999999999999</v>
      </c>
      <c r="J683" s="2">
        <f>0.05*L683</f>
        <v>1341.9</v>
      </c>
      <c r="K683" s="2">
        <f t="shared" si="15"/>
        <v>16102.8</v>
      </c>
      <c r="L683" s="3">
        <v>26838</v>
      </c>
    </row>
    <row r="684" spans="1:12" x14ac:dyDescent="0.25">
      <c r="A684" s="11" t="s">
        <v>6</v>
      </c>
      <c r="B684" t="s">
        <v>107</v>
      </c>
      <c r="C684" t="s">
        <v>117</v>
      </c>
      <c r="D684" s="2">
        <f ca="1">_xlfn.DAYS(TODAY(),C684)/360</f>
        <v>25.761111111111113</v>
      </c>
      <c r="E684" s="2" t="s">
        <v>190</v>
      </c>
      <c r="F684" t="s">
        <v>139</v>
      </c>
      <c r="G684" t="s">
        <v>148</v>
      </c>
      <c r="H684" t="s">
        <v>123</v>
      </c>
      <c r="I684" s="2">
        <f ca="1">_xlfn.DAYS(TODAY(),H684)/360</f>
        <v>18.658333333333335</v>
      </c>
      <c r="J684" s="2">
        <f>0.05*L684</f>
        <v>2022.75</v>
      </c>
      <c r="K684" s="2">
        <f t="shared" si="15"/>
        <v>24273</v>
      </c>
      <c r="L684" s="3">
        <v>40455</v>
      </c>
    </row>
    <row r="685" spans="1:12" x14ac:dyDescent="0.25">
      <c r="A685" s="11" t="s">
        <v>6</v>
      </c>
      <c r="B685" t="s">
        <v>108</v>
      </c>
      <c r="C685" t="s">
        <v>126</v>
      </c>
      <c r="D685" s="2">
        <f ca="1">_xlfn.DAYS(TODAY(),C685)/360</f>
        <v>3.4388888888888891</v>
      </c>
      <c r="E685" s="2" t="s">
        <v>190</v>
      </c>
      <c r="F685" t="s">
        <v>140</v>
      </c>
      <c r="G685" t="s">
        <v>148</v>
      </c>
      <c r="H685" t="s">
        <v>173</v>
      </c>
      <c r="I685" s="2">
        <f ca="1">_xlfn.DAYS(TODAY(),H685)/360</f>
        <v>51.125</v>
      </c>
      <c r="J685" s="2">
        <f>0.05*L685</f>
        <v>1456</v>
      </c>
      <c r="K685" s="2">
        <f t="shared" si="15"/>
        <v>17472</v>
      </c>
      <c r="L685" s="3">
        <v>29120</v>
      </c>
    </row>
    <row r="686" spans="1:12" x14ac:dyDescent="0.25">
      <c r="A686" s="11" t="s">
        <v>7</v>
      </c>
      <c r="B686" t="s">
        <v>14</v>
      </c>
      <c r="C686" t="s">
        <v>112</v>
      </c>
      <c r="D686" s="2">
        <f ca="1">_xlfn.DAYS(TODAY(),C686)/360</f>
        <v>23.730555555555554</v>
      </c>
      <c r="E686" s="2" t="s">
        <v>190</v>
      </c>
      <c r="F686" t="s">
        <v>137</v>
      </c>
      <c r="G686" t="s">
        <v>146</v>
      </c>
      <c r="H686" t="s">
        <v>170</v>
      </c>
      <c r="I686" s="2">
        <f ca="1">_xlfn.DAYS(TODAY(),H686)/360</f>
        <v>49.097222222222221</v>
      </c>
      <c r="J686" s="2">
        <f>0.05*L686</f>
        <v>1740.5500000000002</v>
      </c>
      <c r="K686" s="2"/>
      <c r="L686" s="3">
        <v>34811</v>
      </c>
    </row>
    <row r="687" spans="1:12" x14ac:dyDescent="0.25">
      <c r="A687" s="11" t="s">
        <v>7</v>
      </c>
      <c r="B687" t="s">
        <v>15</v>
      </c>
      <c r="C687" t="s">
        <v>118</v>
      </c>
      <c r="D687" s="2">
        <f ca="1">_xlfn.DAYS(TODAY(),C687)/360</f>
        <v>13.58611111111111</v>
      </c>
      <c r="E687" s="2" t="s">
        <v>190</v>
      </c>
      <c r="F687" t="s">
        <v>140</v>
      </c>
      <c r="G687" t="s">
        <v>146</v>
      </c>
      <c r="H687" t="s">
        <v>176</v>
      </c>
      <c r="I687" s="2">
        <f ca="1">_xlfn.DAYS(TODAY(),H687)/360</f>
        <v>52.138888888888886</v>
      </c>
      <c r="J687" s="2">
        <f>0.05*L687</f>
        <v>1204.1500000000001</v>
      </c>
      <c r="K687" s="2"/>
      <c r="L687" s="3">
        <v>24083</v>
      </c>
    </row>
    <row r="688" spans="1:12" x14ac:dyDescent="0.25">
      <c r="A688" s="11" t="s">
        <v>7</v>
      </c>
      <c r="B688" t="s">
        <v>16</v>
      </c>
      <c r="C688" t="s">
        <v>122</v>
      </c>
      <c r="D688" s="2">
        <f ca="1">_xlfn.DAYS(TODAY(),C688)/360</f>
        <v>19.672222222222221</v>
      </c>
      <c r="E688" s="2" t="s">
        <v>189</v>
      </c>
      <c r="F688" t="s">
        <v>139</v>
      </c>
      <c r="G688" t="s">
        <v>146</v>
      </c>
      <c r="H688" t="s">
        <v>117</v>
      </c>
      <c r="I688" s="2">
        <f ca="1">_xlfn.DAYS(TODAY(),H688)/360</f>
        <v>25.761111111111113</v>
      </c>
      <c r="J688" s="2">
        <f>0.05*L688</f>
        <v>1603.8000000000002</v>
      </c>
      <c r="K688" s="2"/>
      <c r="L688" s="3">
        <v>32076</v>
      </c>
    </row>
    <row r="689" spans="1:12" x14ac:dyDescent="0.25">
      <c r="A689" s="11" t="s">
        <v>7</v>
      </c>
      <c r="B689" t="s">
        <v>17</v>
      </c>
      <c r="C689" t="s">
        <v>114</v>
      </c>
      <c r="D689" s="2">
        <f ca="1">_xlfn.DAYS(TODAY(),C689)/360</f>
        <v>22.716666666666665</v>
      </c>
      <c r="E689" s="2" t="s">
        <v>190</v>
      </c>
      <c r="F689" t="s">
        <v>137</v>
      </c>
      <c r="G689" t="s">
        <v>146</v>
      </c>
      <c r="H689" t="s">
        <v>166</v>
      </c>
      <c r="I689" s="2">
        <f ca="1">_xlfn.DAYS(TODAY(),H689)/360</f>
        <v>27.788888888888888</v>
      </c>
      <c r="J689" s="2">
        <f>0.05*L689</f>
        <v>1747.65</v>
      </c>
      <c r="K689" s="2"/>
      <c r="L689" s="3">
        <v>34953</v>
      </c>
    </row>
    <row r="690" spans="1:12" x14ac:dyDescent="0.25">
      <c r="A690" s="11" t="s">
        <v>7</v>
      </c>
      <c r="B690" t="s">
        <v>18</v>
      </c>
      <c r="C690" t="s">
        <v>115</v>
      </c>
      <c r="D690" s="2">
        <f ca="1">_xlfn.DAYS(TODAY(),C690)/360</f>
        <v>20.68888888888889</v>
      </c>
      <c r="E690" s="2" t="s">
        <v>190</v>
      </c>
      <c r="F690" t="s">
        <v>138</v>
      </c>
      <c r="G690" t="s">
        <v>146</v>
      </c>
      <c r="H690" t="s">
        <v>162</v>
      </c>
      <c r="I690" s="2">
        <f ca="1">_xlfn.DAYS(TODAY(),H690)/360</f>
        <v>35.905555555555559</v>
      </c>
      <c r="J690" s="2">
        <f>0.05*L690</f>
        <v>1734.7</v>
      </c>
      <c r="K690" s="2"/>
      <c r="L690" s="3">
        <v>34694</v>
      </c>
    </row>
    <row r="691" spans="1:12" x14ac:dyDescent="0.25">
      <c r="A691" s="11" t="s">
        <v>7</v>
      </c>
      <c r="B691" t="s">
        <v>19</v>
      </c>
      <c r="C691" t="s">
        <v>121</v>
      </c>
      <c r="D691" s="2">
        <f ca="1">_xlfn.DAYS(TODAY(),C691)/360</f>
        <v>11.555555555555555</v>
      </c>
      <c r="E691" s="2" t="s">
        <v>189</v>
      </c>
      <c r="F691" t="s">
        <v>137</v>
      </c>
      <c r="G691" t="s">
        <v>146</v>
      </c>
      <c r="H691" t="s">
        <v>172</v>
      </c>
      <c r="I691" s="2">
        <f ca="1">_xlfn.DAYS(TODAY(),H691)/360</f>
        <v>39.963888888888889</v>
      </c>
      <c r="J691" s="2">
        <f>0.05*L691</f>
        <v>1745.3500000000001</v>
      </c>
      <c r="K691" s="2"/>
      <c r="L691" s="3">
        <v>34907</v>
      </c>
    </row>
    <row r="692" spans="1:12" x14ac:dyDescent="0.25">
      <c r="A692" s="11" t="s">
        <v>7</v>
      </c>
      <c r="B692" t="s">
        <v>20</v>
      </c>
      <c r="C692" t="s">
        <v>133</v>
      </c>
      <c r="D692" s="2">
        <f ca="1">_xlfn.DAYS(TODAY(),C692)/360</f>
        <v>16.630555555555556</v>
      </c>
      <c r="E692" s="2" t="s">
        <v>190</v>
      </c>
      <c r="F692" t="s">
        <v>137</v>
      </c>
      <c r="G692" t="s">
        <v>146</v>
      </c>
      <c r="H692" t="s">
        <v>160</v>
      </c>
      <c r="I692" s="2">
        <f ca="1">_xlfn.DAYS(TODAY(),H692)/360</f>
        <v>33.87777777777778</v>
      </c>
      <c r="J692" s="2">
        <f>0.05*L692</f>
        <v>1841.8500000000001</v>
      </c>
      <c r="K692" s="2"/>
      <c r="L692" s="3">
        <v>36837</v>
      </c>
    </row>
    <row r="693" spans="1:12" x14ac:dyDescent="0.25">
      <c r="A693" s="11" t="s">
        <v>7</v>
      </c>
      <c r="B693" t="s">
        <v>21</v>
      </c>
      <c r="C693" t="s">
        <v>117</v>
      </c>
      <c r="D693" s="2">
        <f ca="1">_xlfn.DAYS(TODAY(),C693)/360</f>
        <v>25.761111111111113</v>
      </c>
      <c r="E693" s="2" t="s">
        <v>190</v>
      </c>
      <c r="F693" t="s">
        <v>139</v>
      </c>
      <c r="G693" t="s">
        <v>146</v>
      </c>
      <c r="H693" t="s">
        <v>163</v>
      </c>
      <c r="I693" s="2">
        <f ca="1">_xlfn.DAYS(TODAY(),H693)/360</f>
        <v>32.863888888888887</v>
      </c>
      <c r="J693" s="2">
        <f>0.05*L693</f>
        <v>1659</v>
      </c>
      <c r="K693" s="2"/>
      <c r="L693" s="3">
        <v>33180</v>
      </c>
    </row>
    <row r="694" spans="1:12" x14ac:dyDescent="0.25">
      <c r="A694" s="11" t="s">
        <v>7</v>
      </c>
      <c r="B694" t="s">
        <v>22</v>
      </c>
      <c r="C694" t="s">
        <v>115</v>
      </c>
      <c r="D694" s="2">
        <f ca="1">_xlfn.DAYS(TODAY(),C694)/360</f>
        <v>20.68888888888889</v>
      </c>
      <c r="E694" s="2" t="s">
        <v>190</v>
      </c>
      <c r="F694" t="s">
        <v>138</v>
      </c>
      <c r="G694" t="s">
        <v>146</v>
      </c>
      <c r="H694" t="s">
        <v>161</v>
      </c>
      <c r="I694" s="2">
        <f ca="1">_xlfn.DAYS(TODAY(),H694)/360</f>
        <v>29.819444444444443</v>
      </c>
      <c r="J694" s="2">
        <f>0.05*L694</f>
        <v>1982.3000000000002</v>
      </c>
      <c r="K694" s="2"/>
      <c r="L694" s="3">
        <v>39646</v>
      </c>
    </row>
    <row r="695" spans="1:12" x14ac:dyDescent="0.25">
      <c r="A695" s="11" t="s">
        <v>7</v>
      </c>
      <c r="B695" t="s">
        <v>23</v>
      </c>
      <c r="C695" t="s">
        <v>114</v>
      </c>
      <c r="D695" s="2">
        <f ca="1">_xlfn.DAYS(TODAY(),C695)/360</f>
        <v>22.716666666666665</v>
      </c>
      <c r="E695" s="2" t="s">
        <v>190</v>
      </c>
      <c r="F695" t="s">
        <v>140</v>
      </c>
      <c r="G695" t="s">
        <v>149</v>
      </c>
      <c r="H695" t="s">
        <v>170</v>
      </c>
      <c r="I695" s="2">
        <f ca="1">_xlfn.DAYS(TODAY(),H695)/360</f>
        <v>49.097222222222221</v>
      </c>
      <c r="J695" s="2">
        <f>0.05*L695</f>
        <v>1288.7</v>
      </c>
      <c r="K695" s="2">
        <f>0.3*L695</f>
        <v>7732.2</v>
      </c>
      <c r="L695" s="3">
        <v>25774</v>
      </c>
    </row>
    <row r="696" spans="1:12" x14ac:dyDescent="0.25">
      <c r="A696" s="11" t="s">
        <v>7</v>
      </c>
      <c r="B696" t="s">
        <v>24</v>
      </c>
      <c r="C696" t="s">
        <v>122</v>
      </c>
      <c r="D696" s="2">
        <f ca="1">_xlfn.DAYS(TODAY(),C696)/360</f>
        <v>19.672222222222221</v>
      </c>
      <c r="E696" s="2" t="s">
        <v>190</v>
      </c>
      <c r="F696" t="s">
        <v>138</v>
      </c>
      <c r="G696" t="s">
        <v>149</v>
      </c>
      <c r="H696" t="s">
        <v>173</v>
      </c>
      <c r="I696" s="2">
        <f ca="1">_xlfn.DAYS(TODAY(),H696)/360</f>
        <v>51.125</v>
      </c>
      <c r="J696" s="2">
        <f>0.05*L696</f>
        <v>2121.8000000000002</v>
      </c>
      <c r="K696" s="2">
        <f t="shared" ref="K696:K705" si="16">0.3*L696</f>
        <v>12730.8</v>
      </c>
      <c r="L696" s="3">
        <v>42436</v>
      </c>
    </row>
    <row r="697" spans="1:12" x14ac:dyDescent="0.25">
      <c r="A697" s="11" t="s">
        <v>7</v>
      </c>
      <c r="B697" t="s">
        <v>25</v>
      </c>
      <c r="C697" t="s">
        <v>131</v>
      </c>
      <c r="D697" s="2">
        <f ca="1">_xlfn.DAYS(TODAY(),C697)/360</f>
        <v>14.6</v>
      </c>
      <c r="E697" s="2" t="s">
        <v>190</v>
      </c>
      <c r="F697" t="s">
        <v>138</v>
      </c>
      <c r="G697" t="s">
        <v>149</v>
      </c>
      <c r="H697" t="s">
        <v>169</v>
      </c>
      <c r="I697" s="2">
        <f ca="1">_xlfn.DAYS(TODAY(),H697)/360</f>
        <v>46.052777777777777</v>
      </c>
      <c r="J697" s="2">
        <f>0.05*L697</f>
        <v>1124.6000000000001</v>
      </c>
      <c r="K697" s="2">
        <f t="shared" si="16"/>
        <v>6747.5999999999995</v>
      </c>
      <c r="L697" s="3">
        <v>22492</v>
      </c>
    </row>
    <row r="698" spans="1:12" x14ac:dyDescent="0.25">
      <c r="A698" s="11" t="s">
        <v>7</v>
      </c>
      <c r="B698" t="s">
        <v>26</v>
      </c>
      <c r="C698" t="s">
        <v>134</v>
      </c>
      <c r="D698" s="2">
        <f ca="1">_xlfn.DAYS(TODAY(),C698)/360</f>
        <v>0.3972222222222222</v>
      </c>
      <c r="E698" s="2" t="s">
        <v>190</v>
      </c>
      <c r="F698" t="s">
        <v>139</v>
      </c>
      <c r="G698" t="s">
        <v>149</v>
      </c>
      <c r="H698" t="s">
        <v>178</v>
      </c>
      <c r="I698" s="2">
        <f ca="1">_xlfn.DAYS(TODAY(),H698)/360</f>
        <v>41.994444444444447</v>
      </c>
      <c r="J698" s="2">
        <f>0.05*L698</f>
        <v>1621.75</v>
      </c>
      <c r="K698" s="2">
        <f t="shared" si="16"/>
        <v>9730.5</v>
      </c>
      <c r="L698" s="3">
        <v>32435</v>
      </c>
    </row>
    <row r="699" spans="1:12" x14ac:dyDescent="0.25">
      <c r="A699" s="11" t="s">
        <v>7</v>
      </c>
      <c r="B699" t="s">
        <v>27</v>
      </c>
      <c r="C699" t="s">
        <v>135</v>
      </c>
      <c r="D699" s="2">
        <f ca="1">_xlfn.DAYS(TODAY(),C699)/360</f>
        <v>21.702777777777779</v>
      </c>
      <c r="E699" s="2" t="s">
        <v>189</v>
      </c>
      <c r="F699" t="s">
        <v>139</v>
      </c>
      <c r="G699" t="s">
        <v>149</v>
      </c>
      <c r="H699" t="s">
        <v>162</v>
      </c>
      <c r="I699" s="2">
        <f ca="1">_xlfn.DAYS(TODAY(),H699)/360</f>
        <v>35.905555555555559</v>
      </c>
      <c r="J699" s="2">
        <f>0.05*L699</f>
        <v>972.45</v>
      </c>
      <c r="K699" s="2">
        <f t="shared" si="16"/>
        <v>5834.7</v>
      </c>
      <c r="L699" s="3">
        <v>19449</v>
      </c>
    </row>
    <row r="700" spans="1:12" x14ac:dyDescent="0.25">
      <c r="A700" s="11" t="s">
        <v>7</v>
      </c>
      <c r="B700" t="s">
        <v>28</v>
      </c>
      <c r="C700" t="s">
        <v>128</v>
      </c>
      <c r="D700" s="2">
        <f ca="1">_xlfn.DAYS(TODAY(),C700)/360</f>
        <v>12.572222222222223</v>
      </c>
      <c r="E700" s="2" t="s">
        <v>190</v>
      </c>
      <c r="F700" t="s">
        <v>139</v>
      </c>
      <c r="G700" t="s">
        <v>149</v>
      </c>
      <c r="H700" t="s">
        <v>163</v>
      </c>
      <c r="I700" s="2">
        <f ca="1">_xlfn.DAYS(TODAY(),H700)/360</f>
        <v>32.863888888888887</v>
      </c>
      <c r="J700" s="2">
        <f>0.05*L700</f>
        <v>1606.3500000000001</v>
      </c>
      <c r="K700" s="2">
        <f t="shared" si="16"/>
        <v>9638.1</v>
      </c>
      <c r="L700" s="3">
        <v>32127</v>
      </c>
    </row>
    <row r="701" spans="1:12" x14ac:dyDescent="0.25">
      <c r="A701" s="11" t="s">
        <v>7</v>
      </c>
      <c r="B701" t="s">
        <v>29</v>
      </c>
      <c r="C701" t="s">
        <v>133</v>
      </c>
      <c r="D701" s="2">
        <f ca="1">_xlfn.DAYS(TODAY(),C701)/360</f>
        <v>16.630555555555556</v>
      </c>
      <c r="E701" s="2" t="s">
        <v>189</v>
      </c>
      <c r="F701" t="s">
        <v>140</v>
      </c>
      <c r="G701" t="s">
        <v>149</v>
      </c>
      <c r="H701" t="s">
        <v>173</v>
      </c>
      <c r="I701" s="2">
        <f ca="1">_xlfn.DAYS(TODAY(),H701)/360</f>
        <v>51.125</v>
      </c>
      <c r="J701" s="2">
        <f>0.05*L701</f>
        <v>1432.8500000000001</v>
      </c>
      <c r="K701" s="2">
        <f t="shared" si="16"/>
        <v>8597.1</v>
      </c>
      <c r="L701" s="3">
        <v>28657</v>
      </c>
    </row>
    <row r="702" spans="1:12" x14ac:dyDescent="0.25">
      <c r="A702" s="11" t="s">
        <v>7</v>
      </c>
      <c r="B702" t="s">
        <v>30</v>
      </c>
      <c r="C702" t="s">
        <v>121</v>
      </c>
      <c r="D702" s="2">
        <f ca="1">_xlfn.DAYS(TODAY(),C702)/360</f>
        <v>11.555555555555555</v>
      </c>
      <c r="E702" s="2" t="s">
        <v>189</v>
      </c>
      <c r="F702" t="s">
        <v>137</v>
      </c>
      <c r="G702" t="s">
        <v>149</v>
      </c>
      <c r="H702" t="s">
        <v>122</v>
      </c>
      <c r="I702" s="2">
        <f ca="1">_xlfn.DAYS(TODAY(),H702)/360</f>
        <v>19.672222222222221</v>
      </c>
      <c r="J702" s="2">
        <f>0.05*L702</f>
        <v>1204.8500000000001</v>
      </c>
      <c r="K702" s="2">
        <f t="shared" si="16"/>
        <v>7229.0999999999995</v>
      </c>
      <c r="L702" s="3">
        <v>24097</v>
      </c>
    </row>
    <row r="703" spans="1:12" x14ac:dyDescent="0.25">
      <c r="A703" s="11" t="s">
        <v>7</v>
      </c>
      <c r="B703" t="s">
        <v>31</v>
      </c>
      <c r="C703" t="s">
        <v>129</v>
      </c>
      <c r="D703" s="2">
        <f ca="1">_xlfn.DAYS(TODAY(),C703)/360</f>
        <v>15.613888888888889</v>
      </c>
      <c r="E703" s="2" t="s">
        <v>189</v>
      </c>
      <c r="F703" t="s">
        <v>139</v>
      </c>
      <c r="G703" t="s">
        <v>149</v>
      </c>
      <c r="H703" t="s">
        <v>132</v>
      </c>
      <c r="I703" s="2">
        <f ca="1">_xlfn.DAYS(TODAY(),H703)/360</f>
        <v>24.747222222222224</v>
      </c>
      <c r="J703" s="2">
        <f>0.05*L703</f>
        <v>963.85</v>
      </c>
      <c r="K703" s="2">
        <f t="shared" si="16"/>
        <v>5783.0999999999995</v>
      </c>
      <c r="L703" s="3">
        <v>19277</v>
      </c>
    </row>
    <row r="704" spans="1:12" x14ac:dyDescent="0.25">
      <c r="A704" s="11" t="s">
        <v>7</v>
      </c>
      <c r="B704" t="s">
        <v>32</v>
      </c>
      <c r="C704" t="s">
        <v>133</v>
      </c>
      <c r="D704" s="2">
        <f ca="1">_xlfn.DAYS(TODAY(),C704)/360</f>
        <v>16.630555555555556</v>
      </c>
      <c r="E704" s="2" t="s">
        <v>190</v>
      </c>
      <c r="F704" t="s">
        <v>138</v>
      </c>
      <c r="G704" t="s">
        <v>149</v>
      </c>
      <c r="H704" t="s">
        <v>164</v>
      </c>
      <c r="I704" s="2">
        <f ca="1">_xlfn.DAYS(TODAY(),H704)/360</f>
        <v>37.93611111111111</v>
      </c>
      <c r="J704" s="2">
        <f>0.05*L704</f>
        <v>1404</v>
      </c>
      <c r="K704" s="2">
        <f t="shared" si="16"/>
        <v>8424</v>
      </c>
      <c r="L704" s="3">
        <v>28080</v>
      </c>
    </row>
    <row r="705" spans="1:12" x14ac:dyDescent="0.25">
      <c r="A705" s="11" t="s">
        <v>7</v>
      </c>
      <c r="B705" t="s">
        <v>33</v>
      </c>
      <c r="C705" t="s">
        <v>112</v>
      </c>
      <c r="D705" s="2">
        <f ca="1">_xlfn.DAYS(TODAY(),C705)/360</f>
        <v>23.730555555555554</v>
      </c>
      <c r="E705" s="2" t="s">
        <v>189</v>
      </c>
      <c r="F705" t="s">
        <v>140</v>
      </c>
      <c r="G705" t="s">
        <v>149</v>
      </c>
      <c r="H705" t="s">
        <v>155</v>
      </c>
      <c r="I705" s="2">
        <f ca="1">_xlfn.DAYS(TODAY(),H705)/360</f>
        <v>38.950000000000003</v>
      </c>
      <c r="J705" s="2">
        <f>0.05*L705</f>
        <v>2192</v>
      </c>
      <c r="K705" s="2">
        <f t="shared" si="16"/>
        <v>13152</v>
      </c>
      <c r="L705" s="3">
        <v>43840</v>
      </c>
    </row>
    <row r="706" spans="1:12" x14ac:dyDescent="0.25">
      <c r="A706" s="11" t="s">
        <v>7</v>
      </c>
      <c r="B706" t="s">
        <v>34</v>
      </c>
      <c r="C706" t="s">
        <v>117</v>
      </c>
      <c r="D706" s="2">
        <f ca="1">_xlfn.DAYS(TODAY(),C706)/360</f>
        <v>25.761111111111113</v>
      </c>
      <c r="E706" s="2" t="s">
        <v>190</v>
      </c>
      <c r="F706" t="s">
        <v>140</v>
      </c>
      <c r="G706" t="s">
        <v>151</v>
      </c>
      <c r="H706" t="s">
        <v>123</v>
      </c>
      <c r="I706" s="2">
        <f ca="1">_xlfn.DAYS(TODAY(),H706)/360</f>
        <v>18.658333333333335</v>
      </c>
      <c r="J706" s="2">
        <f>0.05*L706</f>
        <v>1063.2</v>
      </c>
      <c r="K706" s="2"/>
      <c r="L706" s="3">
        <v>21264</v>
      </c>
    </row>
    <row r="707" spans="1:12" x14ac:dyDescent="0.25">
      <c r="A707" s="11" t="s">
        <v>7</v>
      </c>
      <c r="B707" t="s">
        <v>35</v>
      </c>
      <c r="C707" t="s">
        <v>119</v>
      </c>
      <c r="D707" s="2">
        <f ca="1">_xlfn.DAYS(TODAY(),C707)/360</f>
        <v>5.4694444444444441</v>
      </c>
      <c r="E707" s="2" t="s">
        <v>190</v>
      </c>
      <c r="F707" t="s">
        <v>138</v>
      </c>
      <c r="G707" t="s">
        <v>151</v>
      </c>
      <c r="H707" t="s">
        <v>167</v>
      </c>
      <c r="I707" s="2">
        <f ca="1">_xlfn.DAYS(TODAY(),H707)/360</f>
        <v>43.008333333333333</v>
      </c>
      <c r="J707" s="2">
        <f>0.05*L707</f>
        <v>1484.65</v>
      </c>
      <c r="K707" s="2"/>
      <c r="L707" s="3">
        <v>29693</v>
      </c>
    </row>
    <row r="708" spans="1:12" x14ac:dyDescent="0.25">
      <c r="A708" s="11" t="s">
        <v>7</v>
      </c>
      <c r="B708" t="s">
        <v>36</v>
      </c>
      <c r="C708" t="s">
        <v>124</v>
      </c>
      <c r="D708" s="2">
        <f ca="1">_xlfn.DAYS(TODAY(),C708)/360</f>
        <v>1.4111111111111112</v>
      </c>
      <c r="E708" s="2" t="s">
        <v>190</v>
      </c>
      <c r="F708" t="s">
        <v>137</v>
      </c>
      <c r="G708" t="s">
        <v>151</v>
      </c>
      <c r="H708" t="s">
        <v>158</v>
      </c>
      <c r="I708" s="2">
        <f ca="1">_xlfn.DAYS(TODAY(),H708)/360</f>
        <v>40.980555555555554</v>
      </c>
      <c r="J708" s="2">
        <f>0.05*L708</f>
        <v>2014.65</v>
      </c>
      <c r="K708" s="2"/>
      <c r="L708" s="3">
        <v>40293</v>
      </c>
    </row>
    <row r="709" spans="1:12" x14ac:dyDescent="0.25">
      <c r="A709" s="11" t="s">
        <v>7</v>
      </c>
      <c r="B709" t="s">
        <v>37</v>
      </c>
      <c r="C709" t="s">
        <v>120</v>
      </c>
      <c r="D709" s="2">
        <f ca="1">_xlfn.DAYS(TODAY(),C709)/360</f>
        <v>2.4249999999999998</v>
      </c>
      <c r="E709" s="2" t="s">
        <v>190</v>
      </c>
      <c r="F709" t="s">
        <v>138</v>
      </c>
      <c r="G709" t="s">
        <v>151</v>
      </c>
      <c r="H709" t="s">
        <v>164</v>
      </c>
      <c r="I709" s="2">
        <f ca="1">_xlfn.DAYS(TODAY(),H709)/360</f>
        <v>37.93611111111111</v>
      </c>
      <c r="J709" s="2">
        <f>0.05*L709</f>
        <v>1206</v>
      </c>
      <c r="K709" s="2"/>
      <c r="L709" s="3">
        <v>24120</v>
      </c>
    </row>
    <row r="710" spans="1:12" x14ac:dyDescent="0.25">
      <c r="A710" s="11" t="s">
        <v>7</v>
      </c>
      <c r="B710" t="s">
        <v>38</v>
      </c>
      <c r="C710" t="s">
        <v>126</v>
      </c>
      <c r="D710" s="2">
        <f ca="1">_xlfn.DAYS(TODAY(),C710)/360</f>
        <v>3.4388888888888891</v>
      </c>
      <c r="E710" s="2" t="s">
        <v>189</v>
      </c>
      <c r="F710" t="s">
        <v>137</v>
      </c>
      <c r="G710" t="s">
        <v>151</v>
      </c>
      <c r="H710" t="s">
        <v>177</v>
      </c>
      <c r="I710" s="2">
        <f ca="1">_xlfn.DAYS(TODAY(),H710)/360</f>
        <v>31.847222222222221</v>
      </c>
      <c r="J710" s="2">
        <f>0.05*L710</f>
        <v>1870.9</v>
      </c>
      <c r="K710" s="2"/>
      <c r="L710" s="3">
        <v>37418</v>
      </c>
    </row>
    <row r="711" spans="1:12" x14ac:dyDescent="0.25">
      <c r="A711" s="11" t="s">
        <v>7</v>
      </c>
      <c r="B711" t="s">
        <v>39</v>
      </c>
      <c r="C711" t="s">
        <v>126</v>
      </c>
      <c r="D711" s="2">
        <f ca="1">_xlfn.DAYS(TODAY(),C711)/360</f>
        <v>3.4388888888888891</v>
      </c>
      <c r="E711" s="2" t="s">
        <v>189</v>
      </c>
      <c r="F711" t="s">
        <v>140</v>
      </c>
      <c r="G711" t="s">
        <v>151</v>
      </c>
      <c r="H711" t="s">
        <v>170</v>
      </c>
      <c r="I711" s="2">
        <f ca="1">_xlfn.DAYS(TODAY(),H711)/360</f>
        <v>49.097222222222221</v>
      </c>
      <c r="J711" s="2">
        <f>0.05*L711</f>
        <v>1371.3500000000001</v>
      </c>
      <c r="K711" s="2"/>
      <c r="L711" s="3">
        <v>27427</v>
      </c>
    </row>
    <row r="712" spans="1:12" x14ac:dyDescent="0.25">
      <c r="A712" s="11" t="s">
        <v>7</v>
      </c>
      <c r="B712" t="s">
        <v>40</v>
      </c>
      <c r="C712" t="s">
        <v>123</v>
      </c>
      <c r="D712" s="2">
        <f ca="1">_xlfn.DAYS(TODAY(),C712)/360</f>
        <v>18.658333333333335</v>
      </c>
      <c r="E712" s="2" t="s">
        <v>190</v>
      </c>
      <c r="F712" t="s">
        <v>140</v>
      </c>
      <c r="G712" t="s">
        <v>151</v>
      </c>
      <c r="H712" t="s">
        <v>176</v>
      </c>
      <c r="I712" s="2">
        <f ca="1">_xlfn.DAYS(TODAY(),H712)/360</f>
        <v>52.138888888888886</v>
      </c>
      <c r="J712" s="2">
        <f>0.05*L712</f>
        <v>1923.95</v>
      </c>
      <c r="K712" s="2"/>
      <c r="L712" s="3">
        <v>38479</v>
      </c>
    </row>
    <row r="713" spans="1:12" x14ac:dyDescent="0.25">
      <c r="A713" s="11" t="s">
        <v>7</v>
      </c>
      <c r="B713" t="s">
        <v>41</v>
      </c>
      <c r="C713" t="s">
        <v>133</v>
      </c>
      <c r="D713" s="2">
        <f ca="1">_xlfn.DAYS(TODAY(),C713)/360</f>
        <v>16.630555555555556</v>
      </c>
      <c r="E713" s="2" t="s">
        <v>190</v>
      </c>
      <c r="F713" t="s">
        <v>138</v>
      </c>
      <c r="G713" t="s">
        <v>151</v>
      </c>
      <c r="H713" t="s">
        <v>178</v>
      </c>
      <c r="I713" s="2">
        <f ca="1">_xlfn.DAYS(TODAY(),H713)/360</f>
        <v>41.994444444444447</v>
      </c>
      <c r="J713" s="2">
        <f>0.05*L713</f>
        <v>1334.5</v>
      </c>
      <c r="K713" s="2"/>
      <c r="L713" s="3">
        <v>26690</v>
      </c>
    </row>
    <row r="714" spans="1:12" x14ac:dyDescent="0.25">
      <c r="A714" s="11" t="s">
        <v>7</v>
      </c>
      <c r="B714" t="s">
        <v>42</v>
      </c>
      <c r="C714" t="s">
        <v>117</v>
      </c>
      <c r="D714" s="2">
        <f ca="1">_xlfn.DAYS(TODAY(),C714)/360</f>
        <v>25.761111111111113</v>
      </c>
      <c r="E714" s="2" t="s">
        <v>190</v>
      </c>
      <c r="F714" t="s">
        <v>139</v>
      </c>
      <c r="G714" t="s">
        <v>151</v>
      </c>
      <c r="H714" t="s">
        <v>135</v>
      </c>
      <c r="I714" s="2">
        <f ca="1">_xlfn.DAYS(TODAY(),H714)/360</f>
        <v>21.702777777777779</v>
      </c>
      <c r="J714" s="2">
        <f>0.05*L714</f>
        <v>1884.1000000000001</v>
      </c>
      <c r="K714" s="2"/>
      <c r="L714" s="3">
        <v>37682</v>
      </c>
    </row>
    <row r="715" spans="1:12" x14ac:dyDescent="0.25">
      <c r="A715" s="11" t="s">
        <v>7</v>
      </c>
      <c r="B715" t="s">
        <v>43</v>
      </c>
      <c r="C715" t="s">
        <v>117</v>
      </c>
      <c r="D715" s="2">
        <f ca="1">_xlfn.DAYS(TODAY(),C715)/360</f>
        <v>25.761111111111113</v>
      </c>
      <c r="E715" s="2" t="s">
        <v>190</v>
      </c>
      <c r="F715" t="s">
        <v>138</v>
      </c>
      <c r="G715" t="s">
        <v>151</v>
      </c>
      <c r="H715" t="s">
        <v>165</v>
      </c>
      <c r="I715" s="2">
        <f ca="1">_xlfn.DAYS(TODAY(),H715)/360</f>
        <v>26.774999999999999</v>
      </c>
      <c r="J715" s="2">
        <f>0.05*L715</f>
        <v>1497.5</v>
      </c>
      <c r="K715" s="2"/>
      <c r="L715" s="3">
        <v>29950</v>
      </c>
    </row>
    <row r="716" spans="1:12" x14ac:dyDescent="0.25">
      <c r="A716" s="11" t="s">
        <v>7</v>
      </c>
      <c r="B716" t="s">
        <v>44</v>
      </c>
      <c r="C716" t="s">
        <v>133</v>
      </c>
      <c r="D716" s="2">
        <f ca="1">_xlfn.DAYS(TODAY(),C716)/360</f>
        <v>16.630555555555556</v>
      </c>
      <c r="E716" s="2" t="s">
        <v>189</v>
      </c>
      <c r="F716" t="s">
        <v>140</v>
      </c>
      <c r="G716" t="s">
        <v>151</v>
      </c>
      <c r="H716" t="s">
        <v>170</v>
      </c>
      <c r="I716" s="2">
        <f ca="1">_xlfn.DAYS(TODAY(),H716)/360</f>
        <v>49.097222222222221</v>
      </c>
      <c r="J716" s="2">
        <f>0.05*L716</f>
        <v>1715.3000000000002</v>
      </c>
      <c r="K716" s="2"/>
      <c r="L716" s="3">
        <v>34306</v>
      </c>
    </row>
    <row r="717" spans="1:12" x14ac:dyDescent="0.25">
      <c r="A717" s="11" t="s">
        <v>7</v>
      </c>
      <c r="B717" t="s">
        <v>45</v>
      </c>
      <c r="C717" t="s">
        <v>115</v>
      </c>
      <c r="D717" s="2">
        <f ca="1">_xlfn.DAYS(TODAY(),C717)/360</f>
        <v>20.68888888888889</v>
      </c>
      <c r="E717" s="2" t="s">
        <v>190</v>
      </c>
      <c r="F717" t="s">
        <v>140</v>
      </c>
      <c r="G717" t="s">
        <v>151</v>
      </c>
      <c r="H717" t="s">
        <v>132</v>
      </c>
      <c r="I717" s="2">
        <f ca="1">_xlfn.DAYS(TODAY(),H717)/360</f>
        <v>24.747222222222224</v>
      </c>
      <c r="J717" s="2">
        <f>0.05*L717</f>
        <v>1600.5500000000002</v>
      </c>
      <c r="K717" s="2"/>
      <c r="L717" s="3">
        <v>32011</v>
      </c>
    </row>
    <row r="718" spans="1:12" x14ac:dyDescent="0.25">
      <c r="A718" s="11" t="s">
        <v>7</v>
      </c>
      <c r="B718" t="s">
        <v>46</v>
      </c>
      <c r="C718" t="s">
        <v>135</v>
      </c>
      <c r="D718" s="2">
        <f ca="1">_xlfn.DAYS(TODAY(),C718)/360</f>
        <v>21.702777777777779</v>
      </c>
      <c r="E718" s="2" t="s">
        <v>190</v>
      </c>
      <c r="F718" t="s">
        <v>137</v>
      </c>
      <c r="G718" t="s">
        <v>151</v>
      </c>
      <c r="H718" t="s">
        <v>175</v>
      </c>
      <c r="I718" s="2">
        <f ca="1">_xlfn.DAYS(TODAY(),H718)/360</f>
        <v>54.169444444444444</v>
      </c>
      <c r="J718" s="2">
        <f>0.05*L718</f>
        <v>1679.3000000000002</v>
      </c>
      <c r="K718" s="2"/>
      <c r="L718" s="3">
        <v>33586</v>
      </c>
    </row>
    <row r="719" spans="1:12" x14ac:dyDescent="0.25">
      <c r="A719" s="11" t="s">
        <v>7</v>
      </c>
      <c r="B719" t="s">
        <v>47</v>
      </c>
      <c r="C719" t="s">
        <v>115</v>
      </c>
      <c r="D719" s="2">
        <f ca="1">_xlfn.DAYS(TODAY(),C719)/360</f>
        <v>20.68888888888889</v>
      </c>
      <c r="E719" s="2" t="s">
        <v>190</v>
      </c>
      <c r="F719" t="s">
        <v>137</v>
      </c>
      <c r="G719" t="s">
        <v>147</v>
      </c>
      <c r="H719" t="s">
        <v>158</v>
      </c>
      <c r="I719" s="2">
        <f ca="1">_xlfn.DAYS(TODAY(),H719)/360</f>
        <v>40.980555555555554</v>
      </c>
      <c r="J719" s="2">
        <f>0.05*L719</f>
        <v>1537.0500000000002</v>
      </c>
      <c r="K719" s="2"/>
      <c r="L719" s="3">
        <v>30741</v>
      </c>
    </row>
    <row r="720" spans="1:12" x14ac:dyDescent="0.25">
      <c r="A720" s="11" t="s">
        <v>7</v>
      </c>
      <c r="B720" t="s">
        <v>48</v>
      </c>
      <c r="C720" t="s">
        <v>126</v>
      </c>
      <c r="D720" s="2">
        <f ca="1">_xlfn.DAYS(TODAY(),C720)/360</f>
        <v>3.4388888888888891</v>
      </c>
      <c r="E720" s="2" t="s">
        <v>190</v>
      </c>
      <c r="F720" t="s">
        <v>138</v>
      </c>
      <c r="G720" t="s">
        <v>147</v>
      </c>
      <c r="H720" t="s">
        <v>161</v>
      </c>
      <c r="I720" s="2">
        <f ca="1">_xlfn.DAYS(TODAY(),H720)/360</f>
        <v>29.819444444444443</v>
      </c>
      <c r="J720" s="2">
        <f>0.05*L720</f>
        <v>2164.1</v>
      </c>
      <c r="K720" s="2"/>
      <c r="L720" s="3">
        <v>43282</v>
      </c>
    </row>
    <row r="721" spans="1:12" x14ac:dyDescent="0.25">
      <c r="A721" s="11" t="s">
        <v>7</v>
      </c>
      <c r="B721" t="s">
        <v>49</v>
      </c>
      <c r="C721" t="s">
        <v>124</v>
      </c>
      <c r="D721" s="2">
        <f ca="1">_xlfn.DAYS(TODAY(),C721)/360</f>
        <v>1.4111111111111112</v>
      </c>
      <c r="E721" s="2" t="s">
        <v>189</v>
      </c>
      <c r="F721" t="s">
        <v>139</v>
      </c>
      <c r="G721" t="s">
        <v>147</v>
      </c>
      <c r="H721" t="s">
        <v>169</v>
      </c>
      <c r="I721" s="2">
        <f ca="1">_xlfn.DAYS(TODAY(),H721)/360</f>
        <v>46.052777777777777</v>
      </c>
      <c r="J721" s="2">
        <f>0.05*L721</f>
        <v>1781.65</v>
      </c>
      <c r="K721" s="2"/>
      <c r="L721" s="3">
        <v>35633</v>
      </c>
    </row>
    <row r="722" spans="1:12" x14ac:dyDescent="0.25">
      <c r="A722" s="11" t="s">
        <v>7</v>
      </c>
      <c r="B722" t="s">
        <v>50</v>
      </c>
      <c r="C722" t="s">
        <v>123</v>
      </c>
      <c r="D722" s="2">
        <f ca="1">_xlfn.DAYS(TODAY(),C722)/360</f>
        <v>18.658333333333335</v>
      </c>
      <c r="E722" s="2" t="s">
        <v>190</v>
      </c>
      <c r="F722" t="s">
        <v>140</v>
      </c>
      <c r="G722" t="s">
        <v>147</v>
      </c>
      <c r="H722" t="s">
        <v>159</v>
      </c>
      <c r="I722" s="2">
        <f ca="1">_xlfn.DAYS(TODAY(),H722)/360</f>
        <v>44.022222222222226</v>
      </c>
      <c r="J722" s="2">
        <f>0.05*L722</f>
        <v>1340.45</v>
      </c>
      <c r="K722" s="2"/>
      <c r="L722" s="3">
        <v>26809</v>
      </c>
    </row>
    <row r="723" spans="1:12" x14ac:dyDescent="0.25">
      <c r="A723" s="11" t="s">
        <v>7</v>
      </c>
      <c r="B723" t="s">
        <v>51</v>
      </c>
      <c r="C723" t="s">
        <v>120</v>
      </c>
      <c r="D723" s="2">
        <f ca="1">_xlfn.DAYS(TODAY(),C723)/360</f>
        <v>2.4249999999999998</v>
      </c>
      <c r="E723" s="2" t="s">
        <v>189</v>
      </c>
      <c r="F723" t="s">
        <v>137</v>
      </c>
      <c r="G723" t="s">
        <v>147</v>
      </c>
      <c r="H723" t="s">
        <v>175</v>
      </c>
      <c r="I723" s="2">
        <f ca="1">_xlfn.DAYS(TODAY(),H723)/360</f>
        <v>54.169444444444444</v>
      </c>
      <c r="J723" s="2">
        <f>0.05*L723</f>
        <v>988</v>
      </c>
      <c r="K723" s="2"/>
      <c r="L723" s="3">
        <v>19760</v>
      </c>
    </row>
    <row r="724" spans="1:12" x14ac:dyDescent="0.25">
      <c r="A724" s="11" t="s">
        <v>7</v>
      </c>
      <c r="B724" t="s">
        <v>52</v>
      </c>
      <c r="C724" t="s">
        <v>115</v>
      </c>
      <c r="D724" s="2">
        <f ca="1">_xlfn.DAYS(TODAY(),C724)/360</f>
        <v>20.68888888888889</v>
      </c>
      <c r="E724" s="2" t="s">
        <v>189</v>
      </c>
      <c r="F724" t="s">
        <v>138</v>
      </c>
      <c r="G724" t="s">
        <v>147</v>
      </c>
      <c r="H724" t="s">
        <v>123</v>
      </c>
      <c r="I724" s="2">
        <f ca="1">_xlfn.DAYS(TODAY(),H724)/360</f>
        <v>18.658333333333335</v>
      </c>
      <c r="J724" s="2">
        <f>0.05*L724</f>
        <v>913.6</v>
      </c>
      <c r="K724" s="2"/>
      <c r="L724" s="3">
        <v>18272</v>
      </c>
    </row>
    <row r="725" spans="1:12" x14ac:dyDescent="0.25">
      <c r="A725" s="11" t="s">
        <v>7</v>
      </c>
      <c r="B725" t="s">
        <v>53</v>
      </c>
      <c r="C725" t="s">
        <v>134</v>
      </c>
      <c r="D725" s="2">
        <f ca="1">_xlfn.DAYS(TODAY(),C725)/360</f>
        <v>0.3972222222222222</v>
      </c>
      <c r="E725" s="2" t="s">
        <v>190</v>
      </c>
      <c r="F725" t="s">
        <v>137</v>
      </c>
      <c r="G725" t="s">
        <v>147</v>
      </c>
      <c r="H725" t="s">
        <v>160</v>
      </c>
      <c r="I725" s="2">
        <f ca="1">_xlfn.DAYS(TODAY(),H725)/360</f>
        <v>33.87777777777778</v>
      </c>
      <c r="J725" s="2">
        <f>0.05*L725</f>
        <v>1500.95</v>
      </c>
      <c r="K725" s="2"/>
      <c r="L725" s="3">
        <v>30019</v>
      </c>
    </row>
    <row r="726" spans="1:12" x14ac:dyDescent="0.25">
      <c r="A726" s="11" t="s">
        <v>7</v>
      </c>
      <c r="B726" t="s">
        <v>54</v>
      </c>
      <c r="C726" t="s">
        <v>130</v>
      </c>
      <c r="D726" s="2">
        <f ca="1">_xlfn.DAYS(TODAY(),C726)/360</f>
        <v>8.5138888888888893</v>
      </c>
      <c r="E726" s="2" t="s">
        <v>190</v>
      </c>
      <c r="F726" t="s">
        <v>137</v>
      </c>
      <c r="G726" t="s">
        <v>147</v>
      </c>
      <c r="H726" t="s">
        <v>181</v>
      </c>
      <c r="I726" s="2">
        <f ca="1">_xlfn.DAYS(TODAY(),H726)/360</f>
        <v>30.833333333333332</v>
      </c>
      <c r="J726" s="2">
        <f>0.05*L726</f>
        <v>2060.4500000000003</v>
      </c>
      <c r="K726" s="2"/>
      <c r="L726" s="3">
        <v>41209</v>
      </c>
    </row>
    <row r="727" spans="1:12" x14ac:dyDescent="0.25">
      <c r="A727" s="11" t="s">
        <v>7</v>
      </c>
      <c r="B727" t="s">
        <v>55</v>
      </c>
      <c r="C727" t="s">
        <v>115</v>
      </c>
      <c r="D727" s="2">
        <f ca="1">_xlfn.DAYS(TODAY(),C727)/360</f>
        <v>20.68888888888889</v>
      </c>
      <c r="E727" s="2" t="s">
        <v>189</v>
      </c>
      <c r="F727" t="s">
        <v>138</v>
      </c>
      <c r="G727" t="s">
        <v>147</v>
      </c>
      <c r="H727" t="s">
        <v>162</v>
      </c>
      <c r="I727" s="2">
        <f ca="1">_xlfn.DAYS(TODAY(),H727)/360</f>
        <v>35.905555555555559</v>
      </c>
      <c r="J727" s="2">
        <f>0.05*L727</f>
        <v>1001.45</v>
      </c>
      <c r="K727" s="2"/>
      <c r="L727" s="3">
        <v>20029</v>
      </c>
    </row>
    <row r="728" spans="1:12" x14ac:dyDescent="0.25">
      <c r="A728" s="11" t="s">
        <v>7</v>
      </c>
      <c r="B728" t="s">
        <v>56</v>
      </c>
      <c r="C728" t="s">
        <v>114</v>
      </c>
      <c r="D728" s="2">
        <f ca="1">_xlfn.DAYS(TODAY(),C728)/360</f>
        <v>22.716666666666665</v>
      </c>
      <c r="E728" s="2" t="s">
        <v>189</v>
      </c>
      <c r="F728" t="s">
        <v>139</v>
      </c>
      <c r="G728" t="s">
        <v>145</v>
      </c>
      <c r="H728" t="s">
        <v>174</v>
      </c>
      <c r="I728" s="2">
        <f ca="1">_xlfn.DAYS(TODAY(),H728)/360</f>
        <v>53.155555555555559</v>
      </c>
      <c r="J728" s="2">
        <f>0.05*L728</f>
        <v>1727.8000000000002</v>
      </c>
      <c r="K728" s="2"/>
      <c r="L728" s="3">
        <v>34556</v>
      </c>
    </row>
    <row r="729" spans="1:12" x14ac:dyDescent="0.25">
      <c r="A729" s="11" t="s">
        <v>7</v>
      </c>
      <c r="B729" t="s">
        <v>57</v>
      </c>
      <c r="C729" t="s">
        <v>118</v>
      </c>
      <c r="D729" s="2">
        <f ca="1">_xlfn.DAYS(TODAY(),C729)/360</f>
        <v>13.58611111111111</v>
      </c>
      <c r="E729" s="2" t="s">
        <v>189</v>
      </c>
      <c r="F729" t="s">
        <v>139</v>
      </c>
      <c r="G729" t="s">
        <v>145</v>
      </c>
      <c r="H729" t="s">
        <v>172</v>
      </c>
      <c r="I729" s="2">
        <f ca="1">_xlfn.DAYS(TODAY(),H729)/360</f>
        <v>39.963888888888889</v>
      </c>
      <c r="J729" s="2">
        <f>0.05*L729</f>
        <v>1942.65</v>
      </c>
      <c r="K729" s="2"/>
      <c r="L729" s="3">
        <v>38853</v>
      </c>
    </row>
    <row r="730" spans="1:12" x14ac:dyDescent="0.25">
      <c r="A730" s="11" t="s">
        <v>7</v>
      </c>
      <c r="B730" t="s">
        <v>58</v>
      </c>
      <c r="C730" t="s">
        <v>121</v>
      </c>
      <c r="D730" s="2">
        <f ca="1">_xlfn.DAYS(TODAY(),C730)/360</f>
        <v>11.555555555555555</v>
      </c>
      <c r="E730" s="2" t="s">
        <v>190</v>
      </c>
      <c r="F730" t="s">
        <v>137</v>
      </c>
      <c r="G730" t="s">
        <v>145</v>
      </c>
      <c r="H730" t="s">
        <v>175</v>
      </c>
      <c r="I730" s="2">
        <f ca="1">_xlfn.DAYS(TODAY(),H730)/360</f>
        <v>54.169444444444444</v>
      </c>
      <c r="J730" s="2">
        <f>0.05*L730</f>
        <v>2063.4</v>
      </c>
      <c r="K730" s="2"/>
      <c r="L730" s="3">
        <v>41268</v>
      </c>
    </row>
    <row r="731" spans="1:12" x14ac:dyDescent="0.25">
      <c r="A731" s="11" t="s">
        <v>7</v>
      </c>
      <c r="B731" t="s">
        <v>59</v>
      </c>
      <c r="C731" t="s">
        <v>123</v>
      </c>
      <c r="D731" s="2">
        <f ca="1">_xlfn.DAYS(TODAY(),C731)/360</f>
        <v>18.658333333333335</v>
      </c>
      <c r="E731" s="2" t="s">
        <v>190</v>
      </c>
      <c r="F731" t="s">
        <v>138</v>
      </c>
      <c r="G731" t="s">
        <v>145</v>
      </c>
      <c r="H731" t="s">
        <v>162</v>
      </c>
      <c r="I731" s="2">
        <f ca="1">_xlfn.DAYS(TODAY(),H731)/360</f>
        <v>35.905555555555559</v>
      </c>
      <c r="J731" s="2">
        <f>0.05*L731</f>
        <v>2014.1000000000001</v>
      </c>
      <c r="K731" s="2"/>
      <c r="L731" s="3">
        <v>40282</v>
      </c>
    </row>
    <row r="732" spans="1:12" x14ac:dyDescent="0.25">
      <c r="A732" s="11" t="s">
        <v>7</v>
      </c>
      <c r="B732" t="s">
        <v>60</v>
      </c>
      <c r="C732" t="s">
        <v>127</v>
      </c>
      <c r="D732" s="2">
        <f ca="1">_xlfn.DAYS(TODAY(),C732)/360</f>
        <v>17.644444444444446</v>
      </c>
      <c r="E732" s="2" t="s">
        <v>190</v>
      </c>
      <c r="F732" t="s">
        <v>138</v>
      </c>
      <c r="G732" t="s">
        <v>145</v>
      </c>
      <c r="H732" t="s">
        <v>159</v>
      </c>
      <c r="I732" s="2">
        <f ca="1">_xlfn.DAYS(TODAY(),H732)/360</f>
        <v>44.022222222222226</v>
      </c>
      <c r="J732" s="2">
        <f>0.05*L732</f>
        <v>1029.8500000000001</v>
      </c>
      <c r="K732" s="2"/>
      <c r="L732" s="3">
        <v>20597</v>
      </c>
    </row>
    <row r="733" spans="1:12" x14ac:dyDescent="0.25">
      <c r="A733" s="11" t="s">
        <v>7</v>
      </c>
      <c r="B733" t="s">
        <v>61</v>
      </c>
      <c r="C733" t="s">
        <v>119</v>
      </c>
      <c r="D733" s="2">
        <f ca="1">_xlfn.DAYS(TODAY(),C733)/360</f>
        <v>5.4694444444444441</v>
      </c>
      <c r="E733" s="2" t="s">
        <v>190</v>
      </c>
      <c r="F733" t="s">
        <v>139</v>
      </c>
      <c r="G733" t="s">
        <v>145</v>
      </c>
      <c r="H733" t="s">
        <v>122</v>
      </c>
      <c r="I733" s="2">
        <f ca="1">_xlfn.DAYS(TODAY(),H733)/360</f>
        <v>19.672222222222221</v>
      </c>
      <c r="J733" s="2">
        <f>0.05*L733</f>
        <v>1869.25</v>
      </c>
      <c r="K733" s="2"/>
      <c r="L733" s="3">
        <v>37385</v>
      </c>
    </row>
    <row r="734" spans="1:12" x14ac:dyDescent="0.25">
      <c r="A734" s="11" t="s">
        <v>7</v>
      </c>
      <c r="B734" t="s">
        <v>62</v>
      </c>
      <c r="C734" t="s">
        <v>118</v>
      </c>
      <c r="D734" s="2">
        <f ca="1">_xlfn.DAYS(TODAY(),C734)/360</f>
        <v>13.58611111111111</v>
      </c>
      <c r="E734" s="2" t="s">
        <v>189</v>
      </c>
      <c r="F734" t="s">
        <v>139</v>
      </c>
      <c r="G734" t="s">
        <v>145</v>
      </c>
      <c r="H734" t="s">
        <v>154</v>
      </c>
      <c r="I734" s="2">
        <f ca="1">_xlfn.DAYS(TODAY(),H734)/360</f>
        <v>34.891666666666666</v>
      </c>
      <c r="J734" s="2">
        <f>0.05*L734</f>
        <v>1129.1000000000001</v>
      </c>
      <c r="K734" s="2"/>
      <c r="L734" s="3">
        <v>22582</v>
      </c>
    </row>
    <row r="735" spans="1:12" x14ac:dyDescent="0.25">
      <c r="A735" s="11" t="s">
        <v>7</v>
      </c>
      <c r="B735" t="s">
        <v>63</v>
      </c>
      <c r="C735" t="s">
        <v>123</v>
      </c>
      <c r="D735" s="2">
        <f ca="1">_xlfn.DAYS(TODAY(),C735)/360</f>
        <v>18.658333333333335</v>
      </c>
      <c r="E735" s="2" t="s">
        <v>190</v>
      </c>
      <c r="F735" t="s">
        <v>137</v>
      </c>
      <c r="G735" t="s">
        <v>145</v>
      </c>
      <c r="H735" t="s">
        <v>176</v>
      </c>
      <c r="I735" s="2">
        <f ca="1">_xlfn.DAYS(TODAY(),H735)/360</f>
        <v>52.138888888888886</v>
      </c>
      <c r="J735" s="2">
        <f>0.05*L735</f>
        <v>1066.8500000000001</v>
      </c>
      <c r="K735" s="2"/>
      <c r="L735" s="3">
        <v>21337</v>
      </c>
    </row>
    <row r="736" spans="1:12" x14ac:dyDescent="0.25">
      <c r="A736" s="11" t="s">
        <v>7</v>
      </c>
      <c r="B736" t="s">
        <v>64</v>
      </c>
      <c r="C736" t="s">
        <v>119</v>
      </c>
      <c r="D736" s="2">
        <f ca="1">_xlfn.DAYS(TODAY(),C736)/360</f>
        <v>5.4694444444444441</v>
      </c>
      <c r="E736" s="2" t="s">
        <v>189</v>
      </c>
      <c r="F736" t="s">
        <v>140</v>
      </c>
      <c r="G736" t="s">
        <v>145</v>
      </c>
      <c r="H736" t="s">
        <v>158</v>
      </c>
      <c r="I736" s="2">
        <f ca="1">_xlfn.DAYS(TODAY(),H736)/360</f>
        <v>40.980555555555554</v>
      </c>
      <c r="J736" s="2">
        <f>0.05*L736</f>
        <v>1991.25</v>
      </c>
      <c r="K736" s="2"/>
      <c r="L736" s="3">
        <v>39825</v>
      </c>
    </row>
    <row r="737" spans="1:12" x14ac:dyDescent="0.25">
      <c r="A737" s="11" t="s">
        <v>7</v>
      </c>
      <c r="B737" t="s">
        <v>65</v>
      </c>
      <c r="C737" t="s">
        <v>116</v>
      </c>
      <c r="D737" s="2">
        <f ca="1">_xlfn.DAYS(TODAY(),C737)/360</f>
        <v>6.4833333333333334</v>
      </c>
      <c r="E737" s="2" t="s">
        <v>190</v>
      </c>
      <c r="F737" t="s">
        <v>137</v>
      </c>
      <c r="G737" t="s">
        <v>145</v>
      </c>
      <c r="H737" t="s">
        <v>112</v>
      </c>
      <c r="I737" s="2">
        <f ca="1">_xlfn.DAYS(TODAY(),H737)/360</f>
        <v>23.730555555555554</v>
      </c>
      <c r="J737" s="2">
        <f>0.05*L737</f>
        <v>1963.0500000000002</v>
      </c>
      <c r="K737" s="2"/>
      <c r="L737" s="3">
        <v>39261</v>
      </c>
    </row>
    <row r="738" spans="1:12" x14ac:dyDescent="0.25">
      <c r="A738" s="11" t="s">
        <v>7</v>
      </c>
      <c r="B738" t="s">
        <v>66</v>
      </c>
      <c r="C738" t="s">
        <v>128</v>
      </c>
      <c r="D738" s="2">
        <f ca="1">_xlfn.DAYS(TODAY(),C738)/360</f>
        <v>12.572222222222223</v>
      </c>
      <c r="E738" s="2" t="s">
        <v>190</v>
      </c>
      <c r="F738" t="s">
        <v>139</v>
      </c>
      <c r="G738" t="s">
        <v>145</v>
      </c>
      <c r="H738" t="s">
        <v>170</v>
      </c>
      <c r="I738" s="2">
        <f ca="1">_xlfn.DAYS(TODAY(),H738)/360</f>
        <v>49.097222222222221</v>
      </c>
      <c r="J738" s="2">
        <f>0.05*L738</f>
        <v>1069.3500000000001</v>
      </c>
      <c r="K738" s="2"/>
      <c r="L738" s="3">
        <v>21387</v>
      </c>
    </row>
    <row r="739" spans="1:12" x14ac:dyDescent="0.25">
      <c r="A739" s="11" t="s">
        <v>7</v>
      </c>
      <c r="B739" t="s">
        <v>67</v>
      </c>
      <c r="C739" t="s">
        <v>127</v>
      </c>
      <c r="D739" s="2">
        <f ca="1">_xlfn.DAYS(TODAY(),C739)/360</f>
        <v>17.644444444444446</v>
      </c>
      <c r="E739" s="2" t="s">
        <v>190</v>
      </c>
      <c r="F739" t="s">
        <v>138</v>
      </c>
      <c r="G739" t="s">
        <v>145</v>
      </c>
      <c r="H739" t="s">
        <v>165</v>
      </c>
      <c r="I739" s="2">
        <f ca="1">_xlfn.DAYS(TODAY(),H739)/360</f>
        <v>26.774999999999999</v>
      </c>
      <c r="J739" s="2">
        <f>0.05*L739</f>
        <v>1094.6000000000001</v>
      </c>
      <c r="K739" s="2"/>
      <c r="L739" s="3">
        <v>21892</v>
      </c>
    </row>
    <row r="740" spans="1:12" x14ac:dyDescent="0.25">
      <c r="A740" s="11" t="s">
        <v>7</v>
      </c>
      <c r="B740" t="s">
        <v>68</v>
      </c>
      <c r="C740" t="s">
        <v>136</v>
      </c>
      <c r="D740" s="2">
        <f ca="1">_xlfn.DAYS(TODAY(),C740)/360</f>
        <v>7.4972222222222218</v>
      </c>
      <c r="E740" s="2" t="s">
        <v>190</v>
      </c>
      <c r="F740" t="s">
        <v>138</v>
      </c>
      <c r="G740" t="s">
        <v>145</v>
      </c>
      <c r="H740" t="s">
        <v>180</v>
      </c>
      <c r="I740" s="2">
        <f ca="1">_xlfn.DAYS(TODAY(),H740)/360</f>
        <v>48.080555555555556</v>
      </c>
      <c r="J740" s="2">
        <f>0.05*L740</f>
        <v>995</v>
      </c>
      <c r="K740" s="2"/>
      <c r="L740" s="3">
        <v>19900</v>
      </c>
    </row>
    <row r="741" spans="1:12" x14ac:dyDescent="0.25">
      <c r="A741" s="11" t="s">
        <v>7</v>
      </c>
      <c r="B741" t="s">
        <v>69</v>
      </c>
      <c r="C741" t="s">
        <v>128</v>
      </c>
      <c r="D741" s="2">
        <f ca="1">_xlfn.DAYS(TODAY(),C741)/360</f>
        <v>12.572222222222223</v>
      </c>
      <c r="E741" s="2" t="s">
        <v>190</v>
      </c>
      <c r="F741" t="s">
        <v>137</v>
      </c>
      <c r="G741" t="s">
        <v>145</v>
      </c>
      <c r="H741" t="s">
        <v>166</v>
      </c>
      <c r="I741" s="2">
        <f ca="1">_xlfn.DAYS(TODAY(),H741)/360</f>
        <v>27.788888888888888</v>
      </c>
      <c r="J741" s="2">
        <f>0.05*L741</f>
        <v>1360.7</v>
      </c>
      <c r="K741" s="2"/>
      <c r="L741" s="3">
        <v>27214</v>
      </c>
    </row>
    <row r="742" spans="1:12" x14ac:dyDescent="0.25">
      <c r="A742" s="11" t="s">
        <v>7</v>
      </c>
      <c r="B742" t="s">
        <v>70</v>
      </c>
      <c r="C742" t="s">
        <v>113</v>
      </c>
      <c r="D742" s="2">
        <f ca="1">_xlfn.DAYS(TODAY(),C742)/360</f>
        <v>4.4555555555555557</v>
      </c>
      <c r="E742" s="2" t="s">
        <v>190</v>
      </c>
      <c r="F742" t="s">
        <v>138</v>
      </c>
      <c r="G742" t="s">
        <v>143</v>
      </c>
      <c r="H742" t="s">
        <v>173</v>
      </c>
      <c r="I742" s="2">
        <f ca="1">_xlfn.DAYS(TODAY(),H742)/360</f>
        <v>51.125</v>
      </c>
      <c r="J742" s="2">
        <f>0.05*L742</f>
        <v>1977.6000000000001</v>
      </c>
      <c r="K742" s="2"/>
      <c r="L742" s="3">
        <v>39552</v>
      </c>
    </row>
    <row r="743" spans="1:12" x14ac:dyDescent="0.25">
      <c r="A743" s="11" t="s">
        <v>7</v>
      </c>
      <c r="B743" t="s">
        <v>71</v>
      </c>
      <c r="C743" t="s">
        <v>119</v>
      </c>
      <c r="D743" s="2">
        <f ca="1">_xlfn.DAYS(TODAY(),C743)/360</f>
        <v>5.4694444444444441</v>
      </c>
      <c r="E743" s="2" t="s">
        <v>189</v>
      </c>
      <c r="F743" t="s">
        <v>138</v>
      </c>
      <c r="G743" t="s">
        <v>143</v>
      </c>
      <c r="H743" t="s">
        <v>175</v>
      </c>
      <c r="I743" s="2">
        <f ca="1">_xlfn.DAYS(TODAY(),H743)/360</f>
        <v>54.169444444444444</v>
      </c>
      <c r="J743" s="2">
        <f>0.05*L743</f>
        <v>1605.15</v>
      </c>
      <c r="K743" s="2"/>
      <c r="L743" s="3">
        <v>32103</v>
      </c>
    </row>
    <row r="744" spans="1:12" x14ac:dyDescent="0.25">
      <c r="A744" s="11" t="s">
        <v>7</v>
      </c>
      <c r="B744" t="s">
        <v>72</v>
      </c>
      <c r="C744" t="s">
        <v>112</v>
      </c>
      <c r="D744" s="2">
        <f ca="1">_xlfn.DAYS(TODAY(),C744)/360</f>
        <v>23.730555555555554</v>
      </c>
      <c r="E744" s="2" t="s">
        <v>189</v>
      </c>
      <c r="F744" t="s">
        <v>137</v>
      </c>
      <c r="G744" t="s">
        <v>143</v>
      </c>
      <c r="H744" t="s">
        <v>114</v>
      </c>
      <c r="I744" s="2">
        <f ca="1">_xlfn.DAYS(TODAY(),H744)/360</f>
        <v>22.716666666666665</v>
      </c>
      <c r="J744" s="2">
        <f>0.05*L744</f>
        <v>2107.65</v>
      </c>
      <c r="K744" s="2"/>
      <c r="L744" s="3">
        <v>42153</v>
      </c>
    </row>
    <row r="745" spans="1:12" x14ac:dyDescent="0.25">
      <c r="A745" s="11" t="s">
        <v>7</v>
      </c>
      <c r="B745" t="s">
        <v>73</v>
      </c>
      <c r="C745" t="s">
        <v>128</v>
      </c>
      <c r="D745" s="2">
        <f ca="1">_xlfn.DAYS(TODAY(),C745)/360</f>
        <v>12.572222222222223</v>
      </c>
      <c r="E745" s="2" t="s">
        <v>189</v>
      </c>
      <c r="F745" t="s">
        <v>140</v>
      </c>
      <c r="G745" t="s">
        <v>143</v>
      </c>
      <c r="H745" t="s">
        <v>174</v>
      </c>
      <c r="I745" s="2">
        <f ca="1">_xlfn.DAYS(TODAY(),H745)/360</f>
        <v>53.155555555555559</v>
      </c>
      <c r="J745" s="2">
        <f>0.05*L745</f>
        <v>1058.55</v>
      </c>
      <c r="K745" s="2"/>
      <c r="L745" s="3">
        <v>21171</v>
      </c>
    </row>
    <row r="746" spans="1:12" x14ac:dyDescent="0.25">
      <c r="A746" s="11" t="s">
        <v>7</v>
      </c>
      <c r="B746" t="s">
        <v>74</v>
      </c>
      <c r="C746" t="s">
        <v>115</v>
      </c>
      <c r="D746" s="2">
        <f ca="1">_xlfn.DAYS(TODAY(),C746)/360</f>
        <v>20.68888888888889</v>
      </c>
      <c r="E746" s="2" t="s">
        <v>190</v>
      </c>
      <c r="F746" t="s">
        <v>137</v>
      </c>
      <c r="G746" t="s">
        <v>143</v>
      </c>
      <c r="H746" t="s">
        <v>132</v>
      </c>
      <c r="I746" s="2">
        <f ca="1">_xlfn.DAYS(TODAY(),H746)/360</f>
        <v>24.747222222222224</v>
      </c>
      <c r="J746" s="2">
        <f>0.05*L746</f>
        <v>1504.65</v>
      </c>
      <c r="K746" s="2"/>
      <c r="L746" s="3">
        <v>30093</v>
      </c>
    </row>
    <row r="747" spans="1:12" x14ac:dyDescent="0.25">
      <c r="A747" s="11" t="s">
        <v>7</v>
      </c>
      <c r="B747" t="s">
        <v>75</v>
      </c>
      <c r="C747" t="s">
        <v>120</v>
      </c>
      <c r="D747" s="2">
        <f ca="1">_xlfn.DAYS(TODAY(),C747)/360</f>
        <v>2.4249999999999998</v>
      </c>
      <c r="E747" s="2" t="s">
        <v>190</v>
      </c>
      <c r="F747" t="s">
        <v>137</v>
      </c>
      <c r="G747" t="s">
        <v>143</v>
      </c>
      <c r="H747" t="s">
        <v>169</v>
      </c>
      <c r="I747" s="2">
        <f ca="1">_xlfn.DAYS(TODAY(),H747)/360</f>
        <v>46.052777777777777</v>
      </c>
      <c r="J747" s="2">
        <f>0.05*L747</f>
        <v>2044.8500000000001</v>
      </c>
      <c r="K747" s="2"/>
      <c r="L747" s="3">
        <v>40897</v>
      </c>
    </row>
    <row r="748" spans="1:12" x14ac:dyDescent="0.25">
      <c r="A748" s="11" t="s">
        <v>7</v>
      </c>
      <c r="B748" t="s">
        <v>76</v>
      </c>
      <c r="C748" t="s">
        <v>132</v>
      </c>
      <c r="D748" s="2">
        <f ca="1">_xlfn.DAYS(TODAY(),C748)/360</f>
        <v>24.747222222222224</v>
      </c>
      <c r="E748" s="2" t="s">
        <v>189</v>
      </c>
      <c r="F748" t="s">
        <v>139</v>
      </c>
      <c r="G748" t="s">
        <v>143</v>
      </c>
      <c r="H748" t="s">
        <v>115</v>
      </c>
      <c r="I748" s="2">
        <f ca="1">_xlfn.DAYS(TODAY(),H748)/360</f>
        <v>20.68888888888889</v>
      </c>
      <c r="J748" s="2">
        <f>0.05*L748</f>
        <v>1710.9</v>
      </c>
      <c r="K748" s="2"/>
      <c r="L748" s="3">
        <v>34218</v>
      </c>
    </row>
    <row r="749" spans="1:12" x14ac:dyDescent="0.25">
      <c r="A749" s="11" t="s">
        <v>7</v>
      </c>
      <c r="B749" t="s">
        <v>77</v>
      </c>
      <c r="C749" t="s">
        <v>133</v>
      </c>
      <c r="D749" s="2">
        <f ca="1">_xlfn.DAYS(TODAY(),C749)/360</f>
        <v>16.630555555555556</v>
      </c>
      <c r="E749" s="2" t="s">
        <v>189</v>
      </c>
      <c r="F749" t="s">
        <v>137</v>
      </c>
      <c r="G749" t="s">
        <v>143</v>
      </c>
      <c r="H749" t="s">
        <v>177</v>
      </c>
      <c r="I749" s="2">
        <f ca="1">_xlfn.DAYS(TODAY(),H749)/360</f>
        <v>31.847222222222221</v>
      </c>
      <c r="J749" s="2">
        <f>0.05*L749</f>
        <v>1063.05</v>
      </c>
      <c r="K749" s="2"/>
      <c r="L749" s="3">
        <v>21261</v>
      </c>
    </row>
    <row r="750" spans="1:12" x14ac:dyDescent="0.25">
      <c r="A750" s="11" t="s">
        <v>7</v>
      </c>
      <c r="B750" t="s">
        <v>78</v>
      </c>
      <c r="C750" t="s">
        <v>124</v>
      </c>
      <c r="D750" s="2">
        <f ca="1">_xlfn.DAYS(TODAY(),C750)/360</f>
        <v>1.4111111111111112</v>
      </c>
      <c r="E750" s="2" t="s">
        <v>189</v>
      </c>
      <c r="F750" t="s">
        <v>139</v>
      </c>
      <c r="G750" t="s">
        <v>143</v>
      </c>
      <c r="H750" t="s">
        <v>154</v>
      </c>
      <c r="I750" s="2">
        <f ca="1">_xlfn.DAYS(TODAY(),H750)/360</f>
        <v>34.891666666666666</v>
      </c>
      <c r="J750" s="2">
        <f>0.05*L750</f>
        <v>2220.4500000000003</v>
      </c>
      <c r="K750" s="2"/>
      <c r="L750" s="3">
        <v>44409</v>
      </c>
    </row>
    <row r="751" spans="1:12" x14ac:dyDescent="0.25">
      <c r="A751" s="11" t="s">
        <v>7</v>
      </c>
      <c r="B751" t="s">
        <v>79</v>
      </c>
      <c r="C751" t="s">
        <v>117</v>
      </c>
      <c r="D751" s="2">
        <f ca="1">_xlfn.DAYS(TODAY(),C751)/360</f>
        <v>25.761111111111113</v>
      </c>
      <c r="E751" s="2" t="s">
        <v>190</v>
      </c>
      <c r="F751" t="s">
        <v>140</v>
      </c>
      <c r="G751" t="s">
        <v>143</v>
      </c>
      <c r="H751" t="s">
        <v>165</v>
      </c>
      <c r="I751" s="2">
        <f ca="1">_xlfn.DAYS(TODAY(),H751)/360</f>
        <v>26.774999999999999</v>
      </c>
      <c r="J751" s="2">
        <f>0.05*L751</f>
        <v>1053.55</v>
      </c>
      <c r="K751" s="2"/>
      <c r="L751" s="3">
        <v>21071</v>
      </c>
    </row>
    <row r="752" spans="1:12" x14ac:dyDescent="0.25">
      <c r="A752" s="11" t="s">
        <v>7</v>
      </c>
      <c r="B752" t="s">
        <v>80</v>
      </c>
      <c r="C752" t="s">
        <v>129</v>
      </c>
      <c r="D752" s="2">
        <f ca="1">_xlfn.DAYS(TODAY(),C752)/360</f>
        <v>15.613888888888889</v>
      </c>
      <c r="E752" s="2" t="s">
        <v>189</v>
      </c>
      <c r="F752" t="s">
        <v>140</v>
      </c>
      <c r="G752" t="s">
        <v>143</v>
      </c>
      <c r="H752" t="s">
        <v>112</v>
      </c>
      <c r="I752" s="2">
        <f ca="1">_xlfn.DAYS(TODAY(),H752)/360</f>
        <v>23.730555555555554</v>
      </c>
      <c r="J752" s="2">
        <f>0.05*L752</f>
        <v>1152.55</v>
      </c>
      <c r="K752" s="2"/>
      <c r="L752" s="3">
        <v>23051</v>
      </c>
    </row>
    <row r="753" spans="1:12" x14ac:dyDescent="0.25">
      <c r="A753" s="11" t="s">
        <v>7</v>
      </c>
      <c r="B753" t="s">
        <v>81</v>
      </c>
      <c r="C753" t="s">
        <v>121</v>
      </c>
      <c r="D753" s="2">
        <f ca="1">_xlfn.DAYS(TODAY(),C753)/360</f>
        <v>11.555555555555555</v>
      </c>
      <c r="E753" s="2" t="s">
        <v>189</v>
      </c>
      <c r="F753" t="s">
        <v>137</v>
      </c>
      <c r="G753" t="s">
        <v>143</v>
      </c>
      <c r="H753" t="s">
        <v>179</v>
      </c>
      <c r="I753" s="2">
        <f ca="1">_xlfn.DAYS(TODAY(),H753)/360</f>
        <v>55.18333333333333</v>
      </c>
      <c r="J753" s="2">
        <f>0.05*L753</f>
        <v>1443.0500000000002</v>
      </c>
      <c r="K753" s="2"/>
      <c r="L753" s="3">
        <v>28861</v>
      </c>
    </row>
    <row r="754" spans="1:12" x14ac:dyDescent="0.25">
      <c r="A754" s="11" t="s">
        <v>7</v>
      </c>
      <c r="B754" t="s">
        <v>82</v>
      </c>
      <c r="C754" t="s">
        <v>115</v>
      </c>
      <c r="D754" s="2">
        <f ca="1">_xlfn.DAYS(TODAY(),C754)/360</f>
        <v>20.68888888888889</v>
      </c>
      <c r="E754" s="2" t="s">
        <v>190</v>
      </c>
      <c r="F754" t="s">
        <v>138</v>
      </c>
      <c r="G754" t="s">
        <v>143</v>
      </c>
      <c r="H754" t="s">
        <v>132</v>
      </c>
      <c r="I754" s="2">
        <f ca="1">_xlfn.DAYS(TODAY(),H754)/360</f>
        <v>24.747222222222224</v>
      </c>
      <c r="J754" s="2">
        <f>0.05*L754</f>
        <v>1667.3000000000002</v>
      </c>
      <c r="K754" s="2"/>
      <c r="L754" s="3">
        <v>33346</v>
      </c>
    </row>
    <row r="755" spans="1:12" x14ac:dyDescent="0.25">
      <c r="A755" s="11" t="s">
        <v>7</v>
      </c>
      <c r="B755" t="s">
        <v>83</v>
      </c>
      <c r="C755" t="s">
        <v>112</v>
      </c>
      <c r="D755" s="2">
        <f ca="1">_xlfn.DAYS(TODAY(),C755)/360</f>
        <v>23.730555555555554</v>
      </c>
      <c r="E755" s="2" t="s">
        <v>189</v>
      </c>
      <c r="F755" t="s">
        <v>137</v>
      </c>
      <c r="G755" t="s">
        <v>150</v>
      </c>
      <c r="H755" t="s">
        <v>163</v>
      </c>
      <c r="I755" s="2">
        <f ca="1">_xlfn.DAYS(TODAY(),H755)/360</f>
        <v>32.863888888888887</v>
      </c>
      <c r="J755" s="2">
        <f>0.05*L755</f>
        <v>1891.2</v>
      </c>
      <c r="L755" s="3">
        <v>37824</v>
      </c>
    </row>
    <row r="756" spans="1:12" x14ac:dyDescent="0.25">
      <c r="A756" s="11" t="s">
        <v>7</v>
      </c>
      <c r="B756" t="s">
        <v>84</v>
      </c>
      <c r="C756" t="s">
        <v>118</v>
      </c>
      <c r="D756" s="2">
        <f ca="1">_xlfn.DAYS(TODAY(),C756)/360</f>
        <v>13.58611111111111</v>
      </c>
      <c r="E756" s="2" t="s">
        <v>189</v>
      </c>
      <c r="F756" t="s">
        <v>140</v>
      </c>
      <c r="G756" t="s">
        <v>150</v>
      </c>
      <c r="H756" t="s">
        <v>171</v>
      </c>
      <c r="I756" s="2">
        <f ca="1">_xlfn.DAYS(TODAY(),H756)/360</f>
        <v>47.06666666666667</v>
      </c>
      <c r="J756" s="2">
        <f>0.05*L756</f>
        <v>1203.55</v>
      </c>
      <c r="K756" s="2"/>
      <c r="L756" s="3">
        <v>24071</v>
      </c>
    </row>
    <row r="757" spans="1:12" x14ac:dyDescent="0.25">
      <c r="A757" s="11" t="s">
        <v>7</v>
      </c>
      <c r="B757" t="s">
        <v>85</v>
      </c>
      <c r="C757" t="s">
        <v>125</v>
      </c>
      <c r="D757" s="2">
        <f ca="1">_xlfn.DAYS(TODAY(),C757)/360</f>
        <v>10.541666666666666</v>
      </c>
      <c r="E757" s="2" t="s">
        <v>190</v>
      </c>
      <c r="F757" t="s">
        <v>139</v>
      </c>
      <c r="G757" t="s">
        <v>150</v>
      </c>
      <c r="H757" t="s">
        <v>115</v>
      </c>
      <c r="I757" s="2">
        <f ca="1">_xlfn.DAYS(TODAY(),H757)/360</f>
        <v>20.68888888888889</v>
      </c>
      <c r="J757" s="2">
        <f>0.05*L757</f>
        <v>1216.3</v>
      </c>
      <c r="K757" s="2"/>
      <c r="L757" s="3">
        <v>24326</v>
      </c>
    </row>
    <row r="758" spans="1:12" x14ac:dyDescent="0.25">
      <c r="A758" s="11" t="s">
        <v>7</v>
      </c>
      <c r="B758" t="s">
        <v>86</v>
      </c>
      <c r="C758" t="s">
        <v>129</v>
      </c>
      <c r="D758" s="2">
        <f ca="1">_xlfn.DAYS(TODAY(),C758)/360</f>
        <v>15.613888888888889</v>
      </c>
      <c r="E758" s="2" t="s">
        <v>190</v>
      </c>
      <c r="F758" t="s">
        <v>140</v>
      </c>
      <c r="G758" t="s">
        <v>150</v>
      </c>
      <c r="H758" t="s">
        <v>159</v>
      </c>
      <c r="I758" s="2">
        <f ca="1">_xlfn.DAYS(TODAY(),H758)/360</f>
        <v>44.022222222222226</v>
      </c>
      <c r="J758" s="2">
        <f>0.05*L758</f>
        <v>2054</v>
      </c>
      <c r="K758" s="2"/>
      <c r="L758" s="3">
        <v>41080</v>
      </c>
    </row>
    <row r="759" spans="1:12" x14ac:dyDescent="0.25">
      <c r="A759" s="11" t="s">
        <v>7</v>
      </c>
      <c r="B759" t="s">
        <v>87</v>
      </c>
      <c r="C759" t="s">
        <v>129</v>
      </c>
      <c r="D759" s="2">
        <f ca="1">_xlfn.DAYS(TODAY(),C759)/360</f>
        <v>15.613888888888889</v>
      </c>
      <c r="E759" s="2" t="s">
        <v>189</v>
      </c>
      <c r="F759" t="s">
        <v>138</v>
      </c>
      <c r="G759" t="s">
        <v>150</v>
      </c>
      <c r="H759" t="s">
        <v>114</v>
      </c>
      <c r="I759" s="2">
        <f ca="1">_xlfn.DAYS(TODAY(),H759)/360</f>
        <v>22.716666666666665</v>
      </c>
      <c r="J759" s="2">
        <f>0.05*L759</f>
        <v>1781.7</v>
      </c>
      <c r="K759" s="2"/>
      <c r="L759" s="3">
        <v>35634</v>
      </c>
    </row>
    <row r="760" spans="1:12" x14ac:dyDescent="0.25">
      <c r="A760" s="11" t="s">
        <v>7</v>
      </c>
      <c r="B760" t="s">
        <v>88</v>
      </c>
      <c r="C760" t="s">
        <v>125</v>
      </c>
      <c r="D760" s="2">
        <f ca="1">_xlfn.DAYS(TODAY(),C760)/360</f>
        <v>10.541666666666666</v>
      </c>
      <c r="E760" s="2" t="s">
        <v>189</v>
      </c>
      <c r="F760" t="s">
        <v>137</v>
      </c>
      <c r="G760" t="s">
        <v>150</v>
      </c>
      <c r="H760" t="s">
        <v>160</v>
      </c>
      <c r="I760" s="2">
        <f ca="1">_xlfn.DAYS(TODAY(),H760)/360</f>
        <v>33.87777777777778</v>
      </c>
      <c r="J760" s="2">
        <f>0.05*L760</f>
        <v>948.15000000000009</v>
      </c>
      <c r="K760" s="2"/>
      <c r="L760" s="3">
        <v>18963</v>
      </c>
    </row>
    <row r="761" spans="1:12" x14ac:dyDescent="0.25">
      <c r="A761" s="11" t="s">
        <v>7</v>
      </c>
      <c r="B761" t="s">
        <v>89</v>
      </c>
      <c r="C761" t="s">
        <v>136</v>
      </c>
      <c r="D761" s="2">
        <f ca="1">_xlfn.DAYS(TODAY(),C761)/360</f>
        <v>7.4972222222222218</v>
      </c>
      <c r="E761" s="2" t="s">
        <v>189</v>
      </c>
      <c r="F761" t="s">
        <v>138</v>
      </c>
      <c r="G761" t="s">
        <v>150</v>
      </c>
      <c r="H761" t="s">
        <v>168</v>
      </c>
      <c r="I761" s="2">
        <f ca="1">_xlfn.DAYS(TODAY(),H761)/360</f>
        <v>28.805555555555557</v>
      </c>
      <c r="J761" s="2">
        <f>0.05*L761</f>
        <v>2034.25</v>
      </c>
      <c r="K761" s="2"/>
      <c r="L761" s="3">
        <v>40685</v>
      </c>
    </row>
    <row r="762" spans="1:12" x14ac:dyDescent="0.25">
      <c r="A762" s="11" t="s">
        <v>7</v>
      </c>
      <c r="B762" t="s">
        <v>90</v>
      </c>
      <c r="C762" t="s">
        <v>121</v>
      </c>
      <c r="D762" s="2">
        <f ca="1">_xlfn.DAYS(TODAY(),C762)/360</f>
        <v>11.555555555555555</v>
      </c>
      <c r="E762" s="2" t="s">
        <v>190</v>
      </c>
      <c r="F762" t="s">
        <v>140</v>
      </c>
      <c r="G762" t="s">
        <v>150</v>
      </c>
      <c r="H762" t="s">
        <v>157</v>
      </c>
      <c r="I762" s="2">
        <f ca="1">_xlfn.DAYS(TODAY(),H762)/360</f>
        <v>36.922222222222224</v>
      </c>
      <c r="J762" s="2">
        <f>0.05*L762</f>
        <v>2218.65</v>
      </c>
      <c r="K762" s="2"/>
      <c r="L762" s="3">
        <v>44373</v>
      </c>
    </row>
    <row r="763" spans="1:12" x14ac:dyDescent="0.25">
      <c r="A763" s="11" t="s">
        <v>7</v>
      </c>
      <c r="B763" t="s">
        <v>91</v>
      </c>
      <c r="C763" t="s">
        <v>112</v>
      </c>
      <c r="D763" s="2">
        <f ca="1">_xlfn.DAYS(TODAY(),C763)/360</f>
        <v>23.730555555555554</v>
      </c>
      <c r="E763" s="2" t="s">
        <v>190</v>
      </c>
      <c r="F763" t="s">
        <v>140</v>
      </c>
      <c r="G763" t="s">
        <v>150</v>
      </c>
      <c r="H763" t="s">
        <v>163</v>
      </c>
      <c r="I763" s="2">
        <f ca="1">_xlfn.DAYS(TODAY(),H763)/360</f>
        <v>32.863888888888887</v>
      </c>
      <c r="J763" s="2">
        <f>0.05*L763</f>
        <v>1795.65</v>
      </c>
      <c r="K763" s="2"/>
      <c r="L763" s="3">
        <v>35913</v>
      </c>
    </row>
    <row r="764" spans="1:12" x14ac:dyDescent="0.25">
      <c r="A764" s="11" t="s">
        <v>7</v>
      </c>
      <c r="B764" t="s">
        <v>92</v>
      </c>
      <c r="C764" t="s">
        <v>116</v>
      </c>
      <c r="D764" s="2">
        <f ca="1">_xlfn.DAYS(TODAY(),C764)/360</f>
        <v>6.4833333333333334</v>
      </c>
      <c r="E764" s="2" t="s">
        <v>189</v>
      </c>
      <c r="F764" t="s">
        <v>138</v>
      </c>
      <c r="G764" t="s">
        <v>144</v>
      </c>
      <c r="H764" t="s">
        <v>114</v>
      </c>
      <c r="I764" s="2">
        <f ca="1">_xlfn.DAYS(TODAY(),H764)/360</f>
        <v>22.716666666666665</v>
      </c>
      <c r="J764" s="2">
        <f>0.05*L764</f>
        <v>1276.8500000000001</v>
      </c>
      <c r="K764" s="2"/>
      <c r="L764" s="3">
        <v>25537</v>
      </c>
    </row>
    <row r="765" spans="1:12" x14ac:dyDescent="0.25">
      <c r="A765" s="11" t="s">
        <v>7</v>
      </c>
      <c r="B765" t="s">
        <v>93</v>
      </c>
      <c r="C765" t="s">
        <v>123</v>
      </c>
      <c r="D765" s="2">
        <f ca="1">_xlfn.DAYS(TODAY(),C765)/360</f>
        <v>18.658333333333335</v>
      </c>
      <c r="E765" s="2" t="s">
        <v>189</v>
      </c>
      <c r="F765" t="s">
        <v>137</v>
      </c>
      <c r="G765" t="s">
        <v>144</v>
      </c>
      <c r="H765" t="s">
        <v>166</v>
      </c>
      <c r="I765" s="2">
        <f ca="1">_xlfn.DAYS(TODAY(),H765)/360</f>
        <v>27.788888888888888</v>
      </c>
      <c r="J765" s="2">
        <f>0.05*L765</f>
        <v>1578.75</v>
      </c>
      <c r="K765" s="2"/>
      <c r="L765" s="3">
        <v>31575</v>
      </c>
    </row>
    <row r="766" spans="1:12" x14ac:dyDescent="0.25">
      <c r="A766" s="11" t="s">
        <v>7</v>
      </c>
      <c r="B766" t="s">
        <v>94</v>
      </c>
      <c r="C766" t="s">
        <v>122</v>
      </c>
      <c r="D766" s="2">
        <f ca="1">_xlfn.DAYS(TODAY(),C766)/360</f>
        <v>19.672222222222221</v>
      </c>
      <c r="E766" s="2" t="s">
        <v>190</v>
      </c>
      <c r="F766" t="s">
        <v>139</v>
      </c>
      <c r="G766" t="s">
        <v>144</v>
      </c>
      <c r="H766" t="s">
        <v>167</v>
      </c>
      <c r="I766" s="2">
        <f ca="1">_xlfn.DAYS(TODAY(),H766)/360</f>
        <v>43.008333333333333</v>
      </c>
      <c r="J766" s="2">
        <f>0.05*L766</f>
        <v>1299</v>
      </c>
      <c r="K766" s="2"/>
      <c r="L766" s="3">
        <v>25980</v>
      </c>
    </row>
    <row r="767" spans="1:12" x14ac:dyDescent="0.25">
      <c r="A767" s="11" t="s">
        <v>7</v>
      </c>
      <c r="B767" t="s">
        <v>95</v>
      </c>
      <c r="C767" t="s">
        <v>115</v>
      </c>
      <c r="D767" s="2">
        <f ca="1">_xlfn.DAYS(TODAY(),C767)/360</f>
        <v>20.68888888888889</v>
      </c>
      <c r="E767" s="2" t="s">
        <v>189</v>
      </c>
      <c r="F767" t="s">
        <v>140</v>
      </c>
      <c r="G767" t="s">
        <v>144</v>
      </c>
      <c r="H767" t="s">
        <v>170</v>
      </c>
      <c r="I767" s="2">
        <f ca="1">_xlfn.DAYS(TODAY(),H767)/360</f>
        <v>49.097222222222221</v>
      </c>
      <c r="J767" s="2">
        <f>0.05*L767</f>
        <v>1541.3500000000001</v>
      </c>
      <c r="K767" s="2"/>
      <c r="L767" s="3">
        <v>30827</v>
      </c>
    </row>
    <row r="768" spans="1:12" x14ac:dyDescent="0.25">
      <c r="A768" s="11" t="s">
        <v>7</v>
      </c>
      <c r="B768" t="s">
        <v>96</v>
      </c>
      <c r="C768" t="s">
        <v>130</v>
      </c>
      <c r="D768" s="2">
        <f ca="1">_xlfn.DAYS(TODAY(),C768)/360</f>
        <v>8.5138888888888893</v>
      </c>
      <c r="E768" s="2" t="s">
        <v>190</v>
      </c>
      <c r="F768" t="s">
        <v>139</v>
      </c>
      <c r="G768" t="s">
        <v>144</v>
      </c>
      <c r="H768" t="s">
        <v>157</v>
      </c>
      <c r="I768" s="2">
        <f ca="1">_xlfn.DAYS(TODAY(),H768)/360</f>
        <v>36.922222222222224</v>
      </c>
      <c r="J768" s="2">
        <f>0.05*L768</f>
        <v>1163.05</v>
      </c>
      <c r="K768" s="2"/>
      <c r="L768" s="3">
        <v>23261</v>
      </c>
    </row>
    <row r="769" spans="1:12" x14ac:dyDescent="0.25">
      <c r="A769" s="11" t="s">
        <v>7</v>
      </c>
      <c r="B769" t="s">
        <v>97</v>
      </c>
      <c r="C769" t="s">
        <v>124</v>
      </c>
      <c r="D769" s="2">
        <f ca="1">_xlfn.DAYS(TODAY(),C769)/360</f>
        <v>1.4111111111111112</v>
      </c>
      <c r="E769" s="2" t="s">
        <v>190</v>
      </c>
      <c r="F769" t="s">
        <v>140</v>
      </c>
      <c r="G769" t="s">
        <v>144</v>
      </c>
      <c r="H769" t="s">
        <v>156</v>
      </c>
      <c r="I769" s="2">
        <f ca="1">_xlfn.DAYS(TODAY(),H769)/360</f>
        <v>50.111111111111114</v>
      </c>
      <c r="J769" s="2">
        <f>0.05*L769</f>
        <v>2161.6</v>
      </c>
      <c r="K769" s="2"/>
      <c r="L769" s="3">
        <v>43232</v>
      </c>
    </row>
    <row r="770" spans="1:12" x14ac:dyDescent="0.25">
      <c r="A770" s="11" t="s">
        <v>7</v>
      </c>
      <c r="B770" t="s">
        <v>98</v>
      </c>
      <c r="C770" t="s">
        <v>129</v>
      </c>
      <c r="D770" s="2">
        <f ca="1">_xlfn.DAYS(TODAY(),C770)/360</f>
        <v>15.613888888888889</v>
      </c>
      <c r="E770" s="2" t="s">
        <v>190</v>
      </c>
      <c r="F770" t="s">
        <v>138</v>
      </c>
      <c r="G770" t="s">
        <v>144</v>
      </c>
      <c r="H770" t="s">
        <v>177</v>
      </c>
      <c r="I770" s="2">
        <f ca="1">_xlfn.DAYS(TODAY(),H770)/360</f>
        <v>31.847222222222221</v>
      </c>
      <c r="J770" s="2">
        <f>0.05*L770</f>
        <v>1216.8</v>
      </c>
      <c r="K770" s="2"/>
      <c r="L770" s="3">
        <v>24336</v>
      </c>
    </row>
    <row r="771" spans="1:12" x14ac:dyDescent="0.25">
      <c r="A771" s="11" t="s">
        <v>7</v>
      </c>
      <c r="B771" t="s">
        <v>99</v>
      </c>
      <c r="C771" t="s">
        <v>133</v>
      </c>
      <c r="D771" s="2">
        <f ca="1">_xlfn.DAYS(TODAY(),C771)/360</f>
        <v>16.630555555555556</v>
      </c>
      <c r="E771" s="2" t="s">
        <v>190</v>
      </c>
      <c r="F771" t="s">
        <v>140</v>
      </c>
      <c r="G771" t="s">
        <v>144</v>
      </c>
      <c r="H771" t="s">
        <v>167</v>
      </c>
      <c r="I771" s="2">
        <f ca="1">_xlfn.DAYS(TODAY(),H771)/360</f>
        <v>43.008333333333333</v>
      </c>
      <c r="J771" s="2">
        <f>0.05*L771</f>
        <v>1170</v>
      </c>
      <c r="K771" s="2"/>
      <c r="L771" s="3">
        <v>23400</v>
      </c>
    </row>
    <row r="772" spans="1:12" x14ac:dyDescent="0.25">
      <c r="A772" s="11" t="s">
        <v>7</v>
      </c>
      <c r="B772" t="s">
        <v>100</v>
      </c>
      <c r="C772" t="s">
        <v>118</v>
      </c>
      <c r="D772" s="2">
        <f ca="1">_xlfn.DAYS(TODAY(),C772)/360</f>
        <v>13.58611111111111</v>
      </c>
      <c r="E772" s="2" t="s">
        <v>190</v>
      </c>
      <c r="F772" t="s">
        <v>139</v>
      </c>
      <c r="G772" t="s">
        <v>144</v>
      </c>
      <c r="H772" t="s">
        <v>180</v>
      </c>
      <c r="I772" s="2">
        <f ca="1">_xlfn.DAYS(TODAY(),H772)/360</f>
        <v>48.080555555555556</v>
      </c>
      <c r="J772" s="2">
        <f>0.05*L772</f>
        <v>1764.8000000000002</v>
      </c>
      <c r="K772" s="2"/>
      <c r="L772" s="3">
        <v>35296</v>
      </c>
    </row>
    <row r="773" spans="1:12" x14ac:dyDescent="0.25">
      <c r="A773" s="11" t="s">
        <v>7</v>
      </c>
      <c r="B773" t="s">
        <v>101</v>
      </c>
      <c r="C773" t="s">
        <v>129</v>
      </c>
      <c r="D773" s="2">
        <f ca="1">_xlfn.DAYS(TODAY(),C773)/360</f>
        <v>15.613888888888889</v>
      </c>
      <c r="E773" s="2" t="s">
        <v>189</v>
      </c>
      <c r="F773" t="s">
        <v>138</v>
      </c>
      <c r="G773" t="s">
        <v>144</v>
      </c>
      <c r="H773" t="s">
        <v>154</v>
      </c>
      <c r="I773" s="2">
        <f ca="1">_xlfn.DAYS(TODAY(),H773)/360</f>
        <v>34.891666666666666</v>
      </c>
      <c r="J773" s="2">
        <f>0.05*L773</f>
        <v>2171.1</v>
      </c>
      <c r="K773" s="2"/>
      <c r="L773" s="3">
        <v>43422</v>
      </c>
    </row>
    <row r="774" spans="1:12" x14ac:dyDescent="0.25">
      <c r="A774" s="11" t="s">
        <v>7</v>
      </c>
      <c r="B774" t="s">
        <v>102</v>
      </c>
      <c r="C774" t="s">
        <v>126</v>
      </c>
      <c r="D774" s="2">
        <f ca="1">_xlfn.DAYS(TODAY(),C774)/360</f>
        <v>3.4388888888888891</v>
      </c>
      <c r="E774" s="2" t="s">
        <v>189</v>
      </c>
      <c r="F774" t="s">
        <v>138</v>
      </c>
      <c r="G774" t="s">
        <v>144</v>
      </c>
      <c r="H774" t="s">
        <v>180</v>
      </c>
      <c r="I774" s="2">
        <f ca="1">_xlfn.DAYS(TODAY(),H774)/360</f>
        <v>48.080555555555556</v>
      </c>
      <c r="J774" s="2">
        <f>0.05*L774</f>
        <v>1768.0500000000002</v>
      </c>
      <c r="K774" s="2"/>
      <c r="L774" s="3">
        <v>35361</v>
      </c>
    </row>
    <row r="775" spans="1:12" x14ac:dyDescent="0.25">
      <c r="A775" s="11" t="s">
        <v>7</v>
      </c>
      <c r="B775" t="s">
        <v>103</v>
      </c>
      <c r="C775" t="s">
        <v>120</v>
      </c>
      <c r="D775" s="2">
        <f ca="1">_xlfn.DAYS(TODAY(),C775)/360</f>
        <v>2.4249999999999998</v>
      </c>
      <c r="E775" s="2" t="s">
        <v>190</v>
      </c>
      <c r="F775" t="s">
        <v>137</v>
      </c>
      <c r="G775" t="s">
        <v>148</v>
      </c>
      <c r="H775" t="s">
        <v>172</v>
      </c>
      <c r="I775" s="2">
        <f ca="1">_xlfn.DAYS(TODAY(),H775)/360</f>
        <v>39.963888888888889</v>
      </c>
      <c r="J775" s="2">
        <f>0.05*L775</f>
        <v>930.2</v>
      </c>
      <c r="K775" s="2">
        <f>0.6*L775</f>
        <v>11162.4</v>
      </c>
      <c r="L775" s="3">
        <v>18604</v>
      </c>
    </row>
    <row r="776" spans="1:12" x14ac:dyDescent="0.25">
      <c r="A776" s="11" t="s">
        <v>7</v>
      </c>
      <c r="B776" t="s">
        <v>104</v>
      </c>
      <c r="C776" t="s">
        <v>115</v>
      </c>
      <c r="D776" s="2">
        <f ca="1">_xlfn.DAYS(TODAY(),C776)/360</f>
        <v>20.68888888888889</v>
      </c>
      <c r="E776" s="2" t="s">
        <v>189</v>
      </c>
      <c r="F776" t="s">
        <v>138</v>
      </c>
      <c r="G776" t="s">
        <v>148</v>
      </c>
      <c r="H776" t="s">
        <v>156</v>
      </c>
      <c r="I776" s="2">
        <f ca="1">_xlfn.DAYS(TODAY(),H776)/360</f>
        <v>50.111111111111114</v>
      </c>
      <c r="J776" s="2">
        <f>0.05*L776</f>
        <v>1341.7</v>
      </c>
      <c r="K776" s="2">
        <f t="shared" ref="K776:K783" si="17">0.6*L776</f>
        <v>16100.4</v>
      </c>
      <c r="L776" s="3">
        <v>26834</v>
      </c>
    </row>
    <row r="777" spans="1:12" x14ac:dyDescent="0.25">
      <c r="A777" s="11" t="s">
        <v>7</v>
      </c>
      <c r="B777" t="s">
        <v>105</v>
      </c>
      <c r="C777" t="s">
        <v>116</v>
      </c>
      <c r="D777" s="2">
        <f ca="1">_xlfn.DAYS(TODAY(),C777)/360</f>
        <v>6.4833333333333334</v>
      </c>
      <c r="E777" s="2" t="s">
        <v>190</v>
      </c>
      <c r="F777" t="s">
        <v>137</v>
      </c>
      <c r="G777" t="s">
        <v>148</v>
      </c>
      <c r="H777" t="s">
        <v>123</v>
      </c>
      <c r="I777" s="2">
        <f ca="1">_xlfn.DAYS(TODAY(),H777)/360</f>
        <v>18.658333333333335</v>
      </c>
      <c r="J777" s="2">
        <f>0.05*L777</f>
        <v>1926</v>
      </c>
      <c r="K777" s="2">
        <f t="shared" si="17"/>
        <v>23112</v>
      </c>
      <c r="L777" s="3">
        <v>38520</v>
      </c>
    </row>
    <row r="778" spans="1:12" x14ac:dyDescent="0.25">
      <c r="A778" s="11" t="s">
        <v>7</v>
      </c>
      <c r="B778" t="s">
        <v>106</v>
      </c>
      <c r="C778" t="s">
        <v>113</v>
      </c>
      <c r="D778" s="2">
        <f ca="1">_xlfn.DAYS(TODAY(),C778)/360</f>
        <v>4.4555555555555557</v>
      </c>
      <c r="E778" s="2" t="s">
        <v>190</v>
      </c>
      <c r="F778" t="s">
        <v>140</v>
      </c>
      <c r="G778" t="s">
        <v>148</v>
      </c>
      <c r="H778" t="s">
        <v>165</v>
      </c>
      <c r="I778" s="2">
        <f ca="1">_xlfn.DAYS(TODAY(),H778)/360</f>
        <v>26.774999999999999</v>
      </c>
      <c r="J778" s="2">
        <f>0.05*L778</f>
        <v>1860</v>
      </c>
      <c r="K778" s="2">
        <f t="shared" si="17"/>
        <v>22320</v>
      </c>
      <c r="L778" s="3">
        <v>37200</v>
      </c>
    </row>
    <row r="779" spans="1:12" x14ac:dyDescent="0.25">
      <c r="A779" s="11" t="s">
        <v>7</v>
      </c>
      <c r="B779" t="s">
        <v>107</v>
      </c>
      <c r="C779" t="s">
        <v>117</v>
      </c>
      <c r="D779" s="2">
        <f ca="1">_xlfn.DAYS(TODAY(),C779)/360</f>
        <v>25.761111111111113</v>
      </c>
      <c r="E779" s="2" t="s">
        <v>190</v>
      </c>
      <c r="F779" t="s">
        <v>139</v>
      </c>
      <c r="G779" t="s">
        <v>148</v>
      </c>
      <c r="H779" t="s">
        <v>123</v>
      </c>
      <c r="I779" s="2">
        <f ca="1">_xlfn.DAYS(TODAY(),H779)/360</f>
        <v>18.658333333333335</v>
      </c>
      <c r="J779" s="2">
        <f>0.05*L779</f>
        <v>1342</v>
      </c>
      <c r="K779" s="2">
        <f t="shared" si="17"/>
        <v>16104</v>
      </c>
      <c r="L779" s="3">
        <v>26840</v>
      </c>
    </row>
    <row r="780" spans="1:12" x14ac:dyDescent="0.25">
      <c r="A780" s="11" t="s">
        <v>7</v>
      </c>
      <c r="B780" t="s">
        <v>108</v>
      </c>
      <c r="C780" t="s">
        <v>126</v>
      </c>
      <c r="D780" s="2">
        <f ca="1">_xlfn.DAYS(TODAY(),C780)/360</f>
        <v>3.4388888888888891</v>
      </c>
      <c r="E780" s="2" t="s">
        <v>190</v>
      </c>
      <c r="F780" t="s">
        <v>140</v>
      </c>
      <c r="G780" t="s">
        <v>148</v>
      </c>
      <c r="H780" t="s">
        <v>173</v>
      </c>
      <c r="I780" s="2">
        <f ca="1">_xlfn.DAYS(TODAY(),H780)/360</f>
        <v>51.125</v>
      </c>
      <c r="J780" s="2">
        <f>0.05*L780</f>
        <v>1277.2</v>
      </c>
      <c r="K780" s="2">
        <f t="shared" si="17"/>
        <v>15326.4</v>
      </c>
      <c r="L780" s="3">
        <v>25544</v>
      </c>
    </row>
    <row r="781" spans="1:12" x14ac:dyDescent="0.25">
      <c r="A781" s="11" t="s">
        <v>7</v>
      </c>
      <c r="B781" t="s">
        <v>109</v>
      </c>
      <c r="C781" t="s">
        <v>135</v>
      </c>
      <c r="D781" s="2">
        <f ca="1">_xlfn.DAYS(TODAY(),C781)/360</f>
        <v>21.702777777777779</v>
      </c>
      <c r="E781" s="2" t="s">
        <v>189</v>
      </c>
      <c r="F781" t="s">
        <v>138</v>
      </c>
      <c r="G781" t="s">
        <v>148</v>
      </c>
      <c r="H781" t="s">
        <v>123</v>
      </c>
      <c r="I781" s="2">
        <f ca="1">_xlfn.DAYS(TODAY(),H781)/360</f>
        <v>18.658333333333335</v>
      </c>
      <c r="J781" s="2">
        <f>0.05*L781</f>
        <v>1876.8000000000002</v>
      </c>
      <c r="K781" s="2">
        <f t="shared" si="17"/>
        <v>22521.599999999999</v>
      </c>
      <c r="L781" s="3">
        <v>37536</v>
      </c>
    </row>
    <row r="782" spans="1:12" x14ac:dyDescent="0.25">
      <c r="A782" s="11" t="s">
        <v>7</v>
      </c>
      <c r="B782" t="s">
        <v>110</v>
      </c>
      <c r="C782" t="s">
        <v>121</v>
      </c>
      <c r="D782" s="2">
        <f ca="1">_xlfn.DAYS(TODAY(),C782)/360</f>
        <v>11.555555555555555</v>
      </c>
      <c r="E782" s="2" t="s">
        <v>189</v>
      </c>
      <c r="F782" t="s">
        <v>137</v>
      </c>
      <c r="G782" t="s">
        <v>148</v>
      </c>
      <c r="H782" t="s">
        <v>172</v>
      </c>
      <c r="I782" s="2">
        <f ca="1">_xlfn.DAYS(TODAY(),H782)/360</f>
        <v>39.963888888888889</v>
      </c>
      <c r="J782" s="2">
        <f>0.05*L782</f>
        <v>1116.5</v>
      </c>
      <c r="K782" s="2">
        <f t="shared" si="17"/>
        <v>13398</v>
      </c>
      <c r="L782" s="3">
        <v>22330</v>
      </c>
    </row>
    <row r="783" spans="1:12" x14ac:dyDescent="0.25">
      <c r="A783" s="11" t="s">
        <v>7</v>
      </c>
      <c r="B783" t="s">
        <v>111</v>
      </c>
      <c r="C783" t="s">
        <v>121</v>
      </c>
      <c r="D783" s="2">
        <f ca="1">_xlfn.DAYS(TODAY(),C783)/360</f>
        <v>11.555555555555555</v>
      </c>
      <c r="E783" s="2" t="s">
        <v>190</v>
      </c>
      <c r="F783" t="s">
        <v>140</v>
      </c>
      <c r="G783" t="s">
        <v>148</v>
      </c>
      <c r="H783" t="s">
        <v>165</v>
      </c>
      <c r="I783" s="2">
        <f ca="1">_xlfn.DAYS(TODAY(),H783)/360</f>
        <v>26.774999999999999</v>
      </c>
      <c r="J783" s="2">
        <f>0.05*L783</f>
        <v>2141.2000000000003</v>
      </c>
      <c r="K783" s="2">
        <f t="shared" si="17"/>
        <v>25694.399999999998</v>
      </c>
      <c r="L783" s="3">
        <v>42824</v>
      </c>
    </row>
    <row r="784" spans="1:12" x14ac:dyDescent="0.25">
      <c r="A784" s="11" t="s">
        <v>8</v>
      </c>
      <c r="B784" t="s">
        <v>14</v>
      </c>
      <c r="C784" t="s">
        <v>112</v>
      </c>
      <c r="D784" s="2">
        <f ca="1">_xlfn.DAYS(TODAY(),C784)/360</f>
        <v>23.730555555555554</v>
      </c>
      <c r="E784" s="2" t="s">
        <v>190</v>
      </c>
      <c r="F784" t="s">
        <v>137</v>
      </c>
      <c r="G784" t="s">
        <v>146</v>
      </c>
      <c r="H784" t="s">
        <v>170</v>
      </c>
      <c r="I784" s="2">
        <f ca="1">_xlfn.DAYS(TODAY(),H784)/360</f>
        <v>49.097222222222221</v>
      </c>
      <c r="J784" s="2">
        <f>0.05*L784</f>
        <v>1360.3500000000001</v>
      </c>
      <c r="K784" s="2"/>
      <c r="L784" s="3">
        <v>27207</v>
      </c>
    </row>
    <row r="785" spans="1:12" x14ac:dyDescent="0.25">
      <c r="A785" s="11" t="s">
        <v>8</v>
      </c>
      <c r="B785" t="s">
        <v>15</v>
      </c>
      <c r="C785" t="s">
        <v>118</v>
      </c>
      <c r="D785" s="2">
        <f ca="1">_xlfn.DAYS(TODAY(),C785)/360</f>
        <v>13.58611111111111</v>
      </c>
      <c r="E785" s="2" t="s">
        <v>190</v>
      </c>
      <c r="F785" t="s">
        <v>140</v>
      </c>
      <c r="G785" t="s">
        <v>146</v>
      </c>
      <c r="H785" t="s">
        <v>176</v>
      </c>
      <c r="I785" s="2">
        <f ca="1">_xlfn.DAYS(TODAY(),H785)/360</f>
        <v>52.138888888888886</v>
      </c>
      <c r="J785" s="2">
        <f>0.05*L785</f>
        <v>2002</v>
      </c>
      <c r="K785" s="2"/>
      <c r="L785" s="3">
        <v>40040</v>
      </c>
    </row>
    <row r="786" spans="1:12" x14ac:dyDescent="0.25">
      <c r="A786" s="11" t="s">
        <v>8</v>
      </c>
      <c r="B786" t="s">
        <v>16</v>
      </c>
      <c r="C786" t="s">
        <v>122</v>
      </c>
      <c r="D786" s="2">
        <f ca="1">_xlfn.DAYS(TODAY(),C786)/360</f>
        <v>19.672222222222221</v>
      </c>
      <c r="E786" s="2" t="s">
        <v>189</v>
      </c>
      <c r="F786" t="s">
        <v>139</v>
      </c>
      <c r="G786" t="s">
        <v>146</v>
      </c>
      <c r="H786" t="s">
        <v>117</v>
      </c>
      <c r="I786" s="2">
        <f ca="1">_xlfn.DAYS(TODAY(),H786)/360</f>
        <v>25.761111111111113</v>
      </c>
      <c r="J786" s="2">
        <f>0.05*L786</f>
        <v>1431.65</v>
      </c>
      <c r="K786" s="2"/>
      <c r="L786" s="3">
        <v>28633</v>
      </c>
    </row>
    <row r="787" spans="1:12" x14ac:dyDescent="0.25">
      <c r="A787" s="11" t="s">
        <v>8</v>
      </c>
      <c r="B787" t="s">
        <v>17</v>
      </c>
      <c r="C787" t="s">
        <v>114</v>
      </c>
      <c r="D787" s="2">
        <f ca="1">_xlfn.DAYS(TODAY(),C787)/360</f>
        <v>22.716666666666665</v>
      </c>
      <c r="E787" s="2" t="s">
        <v>190</v>
      </c>
      <c r="F787" t="s">
        <v>137</v>
      </c>
      <c r="G787" t="s">
        <v>146</v>
      </c>
      <c r="H787" t="s">
        <v>166</v>
      </c>
      <c r="I787" s="2">
        <f ca="1">_xlfn.DAYS(TODAY(),H787)/360</f>
        <v>27.788888888888888</v>
      </c>
      <c r="J787" s="2">
        <f>0.05*L787</f>
        <v>1236.7</v>
      </c>
      <c r="K787" s="2"/>
      <c r="L787" s="3">
        <v>24734</v>
      </c>
    </row>
    <row r="788" spans="1:12" x14ac:dyDescent="0.25">
      <c r="A788" s="11" t="s">
        <v>8</v>
      </c>
      <c r="B788" t="s">
        <v>18</v>
      </c>
      <c r="C788" t="s">
        <v>115</v>
      </c>
      <c r="D788" s="2">
        <f ca="1">_xlfn.DAYS(TODAY(),C788)/360</f>
        <v>20.68888888888889</v>
      </c>
      <c r="E788" s="2" t="s">
        <v>190</v>
      </c>
      <c r="F788" t="s">
        <v>138</v>
      </c>
      <c r="G788" t="s">
        <v>146</v>
      </c>
      <c r="H788" t="s">
        <v>162</v>
      </c>
      <c r="I788" s="2">
        <f ca="1">_xlfn.DAYS(TODAY(),H788)/360</f>
        <v>35.905555555555559</v>
      </c>
      <c r="J788" s="2">
        <f>0.05*L788</f>
        <v>1007.1500000000001</v>
      </c>
      <c r="K788" s="2"/>
      <c r="L788" s="3">
        <v>20143</v>
      </c>
    </row>
    <row r="789" spans="1:12" x14ac:dyDescent="0.25">
      <c r="A789" s="11" t="s">
        <v>8</v>
      </c>
      <c r="B789" t="s">
        <v>19</v>
      </c>
      <c r="C789" t="s">
        <v>121</v>
      </c>
      <c r="D789" s="2">
        <f ca="1">_xlfn.DAYS(TODAY(),C789)/360</f>
        <v>11.555555555555555</v>
      </c>
      <c r="E789" s="2" t="s">
        <v>189</v>
      </c>
      <c r="F789" t="s">
        <v>137</v>
      </c>
      <c r="G789" t="s">
        <v>146</v>
      </c>
      <c r="H789" t="s">
        <v>172</v>
      </c>
      <c r="I789" s="2">
        <f ca="1">_xlfn.DAYS(TODAY(),H789)/360</f>
        <v>39.963888888888889</v>
      </c>
      <c r="J789" s="2">
        <f>0.05*L789</f>
        <v>1115.8500000000001</v>
      </c>
      <c r="K789" s="2"/>
      <c r="L789" s="3">
        <v>22317</v>
      </c>
    </row>
    <row r="790" spans="1:12" x14ac:dyDescent="0.25">
      <c r="A790" s="11" t="s">
        <v>8</v>
      </c>
      <c r="B790" t="s">
        <v>20</v>
      </c>
      <c r="C790" t="s">
        <v>133</v>
      </c>
      <c r="D790" s="2">
        <f ca="1">_xlfn.DAYS(TODAY(),C790)/360</f>
        <v>16.630555555555556</v>
      </c>
      <c r="E790" s="2" t="s">
        <v>190</v>
      </c>
      <c r="F790" t="s">
        <v>137</v>
      </c>
      <c r="G790" t="s">
        <v>146</v>
      </c>
      <c r="H790" t="s">
        <v>160</v>
      </c>
      <c r="I790" s="2">
        <f ca="1">_xlfn.DAYS(TODAY(),H790)/360</f>
        <v>33.87777777777778</v>
      </c>
      <c r="J790" s="2">
        <f>0.05*L790</f>
        <v>2103.6</v>
      </c>
      <c r="K790" s="2"/>
      <c r="L790" s="3">
        <v>42072</v>
      </c>
    </row>
    <row r="791" spans="1:12" x14ac:dyDescent="0.25">
      <c r="A791" s="11" t="s">
        <v>8</v>
      </c>
      <c r="B791" t="s">
        <v>21</v>
      </c>
      <c r="C791" t="s">
        <v>117</v>
      </c>
      <c r="D791" s="2">
        <f ca="1">_xlfn.DAYS(TODAY(),C791)/360</f>
        <v>25.761111111111113</v>
      </c>
      <c r="E791" s="2" t="s">
        <v>190</v>
      </c>
      <c r="F791" t="s">
        <v>139</v>
      </c>
      <c r="G791" t="s">
        <v>146</v>
      </c>
      <c r="H791" t="s">
        <v>163</v>
      </c>
      <c r="I791" s="2">
        <f ca="1">_xlfn.DAYS(TODAY(),H791)/360</f>
        <v>32.863888888888887</v>
      </c>
      <c r="J791" s="2">
        <f>0.05*L791</f>
        <v>1749.15</v>
      </c>
      <c r="K791" s="2"/>
      <c r="L791" s="3">
        <v>34983</v>
      </c>
    </row>
    <row r="792" spans="1:12" x14ac:dyDescent="0.25">
      <c r="A792" s="11" t="s">
        <v>8</v>
      </c>
      <c r="B792" t="s">
        <v>22</v>
      </c>
      <c r="C792" t="s">
        <v>115</v>
      </c>
      <c r="D792" s="2">
        <f ca="1">_xlfn.DAYS(TODAY(),C792)/360</f>
        <v>20.68888888888889</v>
      </c>
      <c r="E792" s="2" t="s">
        <v>190</v>
      </c>
      <c r="F792" t="s">
        <v>138</v>
      </c>
      <c r="G792" t="s">
        <v>146</v>
      </c>
      <c r="H792" t="s">
        <v>161</v>
      </c>
      <c r="I792" s="2">
        <f ca="1">_xlfn.DAYS(TODAY(),H792)/360</f>
        <v>29.819444444444443</v>
      </c>
      <c r="J792" s="2">
        <f>0.05*L792</f>
        <v>1110.75</v>
      </c>
      <c r="K792" s="2"/>
      <c r="L792" s="3">
        <v>22215</v>
      </c>
    </row>
    <row r="793" spans="1:12" x14ac:dyDescent="0.25">
      <c r="A793" s="11" t="s">
        <v>8</v>
      </c>
      <c r="B793" t="s">
        <v>23</v>
      </c>
      <c r="C793" t="s">
        <v>114</v>
      </c>
      <c r="D793" s="2">
        <f ca="1">_xlfn.DAYS(TODAY(),C793)/360</f>
        <v>22.716666666666665</v>
      </c>
      <c r="E793" s="2" t="s">
        <v>190</v>
      </c>
      <c r="F793" t="s">
        <v>140</v>
      </c>
      <c r="G793" t="s">
        <v>149</v>
      </c>
      <c r="H793" t="s">
        <v>170</v>
      </c>
      <c r="I793" s="2">
        <f ca="1">_xlfn.DAYS(TODAY(),H793)/360</f>
        <v>49.097222222222221</v>
      </c>
      <c r="J793" s="2">
        <f>0.05*L793</f>
        <v>1520.5500000000002</v>
      </c>
      <c r="K793" s="2">
        <f>0.3*L793</f>
        <v>9123.2999999999993</v>
      </c>
      <c r="L793" s="3">
        <v>30411</v>
      </c>
    </row>
    <row r="794" spans="1:12" x14ac:dyDescent="0.25">
      <c r="A794" s="11" t="s">
        <v>8</v>
      </c>
      <c r="B794" t="s">
        <v>24</v>
      </c>
      <c r="C794" t="s">
        <v>122</v>
      </c>
      <c r="D794" s="2">
        <f ca="1">_xlfn.DAYS(TODAY(),C794)/360</f>
        <v>19.672222222222221</v>
      </c>
      <c r="E794" s="2" t="s">
        <v>190</v>
      </c>
      <c r="F794" t="s">
        <v>138</v>
      </c>
      <c r="G794" t="s">
        <v>149</v>
      </c>
      <c r="H794" t="s">
        <v>173</v>
      </c>
      <c r="I794" s="2">
        <f ca="1">_xlfn.DAYS(TODAY(),H794)/360</f>
        <v>51.125</v>
      </c>
      <c r="J794" s="2">
        <f>0.05*L794</f>
        <v>1971.5</v>
      </c>
      <c r="K794" s="2">
        <f t="shared" ref="K794:K803" si="18">0.3*L794</f>
        <v>11829</v>
      </c>
      <c r="L794" s="3">
        <v>39430</v>
      </c>
    </row>
    <row r="795" spans="1:12" x14ac:dyDescent="0.25">
      <c r="A795" s="11" t="s">
        <v>8</v>
      </c>
      <c r="B795" t="s">
        <v>25</v>
      </c>
      <c r="C795" t="s">
        <v>131</v>
      </c>
      <c r="D795" s="2">
        <f ca="1">_xlfn.DAYS(TODAY(),C795)/360</f>
        <v>14.6</v>
      </c>
      <c r="E795" s="2" t="s">
        <v>190</v>
      </c>
      <c r="F795" t="s">
        <v>138</v>
      </c>
      <c r="G795" t="s">
        <v>149</v>
      </c>
      <c r="H795" t="s">
        <v>169</v>
      </c>
      <c r="I795" s="2">
        <f ca="1">_xlfn.DAYS(TODAY(),H795)/360</f>
        <v>46.052777777777777</v>
      </c>
      <c r="J795" s="2">
        <f>0.05*L795</f>
        <v>1795.9</v>
      </c>
      <c r="K795" s="2">
        <f t="shared" si="18"/>
        <v>10775.4</v>
      </c>
      <c r="L795" s="3">
        <v>35918</v>
      </c>
    </row>
    <row r="796" spans="1:12" x14ac:dyDescent="0.25">
      <c r="A796" s="11" t="s">
        <v>8</v>
      </c>
      <c r="B796" t="s">
        <v>26</v>
      </c>
      <c r="C796" t="s">
        <v>134</v>
      </c>
      <c r="D796" s="2">
        <f ca="1">_xlfn.DAYS(TODAY(),C796)/360</f>
        <v>0.3972222222222222</v>
      </c>
      <c r="E796" s="2" t="s">
        <v>190</v>
      </c>
      <c r="F796" t="s">
        <v>139</v>
      </c>
      <c r="G796" t="s">
        <v>149</v>
      </c>
      <c r="H796" t="s">
        <v>178</v>
      </c>
      <c r="I796" s="2">
        <f ca="1">_xlfn.DAYS(TODAY(),H796)/360</f>
        <v>41.994444444444447</v>
      </c>
      <c r="J796" s="2">
        <f>0.05*L796</f>
        <v>912.55000000000007</v>
      </c>
      <c r="K796" s="2">
        <f t="shared" si="18"/>
        <v>5475.3</v>
      </c>
      <c r="L796" s="3">
        <v>18251</v>
      </c>
    </row>
    <row r="797" spans="1:12" x14ac:dyDescent="0.25">
      <c r="A797" s="11" t="s">
        <v>8</v>
      </c>
      <c r="B797" t="s">
        <v>27</v>
      </c>
      <c r="C797" t="s">
        <v>135</v>
      </c>
      <c r="D797" s="2">
        <f ca="1">_xlfn.DAYS(TODAY(),C797)/360</f>
        <v>21.702777777777779</v>
      </c>
      <c r="E797" s="2" t="s">
        <v>189</v>
      </c>
      <c r="F797" t="s">
        <v>139</v>
      </c>
      <c r="G797" t="s">
        <v>149</v>
      </c>
      <c r="H797" t="s">
        <v>162</v>
      </c>
      <c r="I797" s="2">
        <f ca="1">_xlfn.DAYS(TODAY(),H797)/360</f>
        <v>35.905555555555559</v>
      </c>
      <c r="J797" s="2">
        <f>0.05*L797</f>
        <v>1634.45</v>
      </c>
      <c r="K797" s="2">
        <f t="shared" si="18"/>
        <v>9806.6999999999989</v>
      </c>
      <c r="L797" s="3">
        <v>32689</v>
      </c>
    </row>
    <row r="798" spans="1:12" x14ac:dyDescent="0.25">
      <c r="A798" s="11" t="s">
        <v>8</v>
      </c>
      <c r="B798" t="s">
        <v>28</v>
      </c>
      <c r="C798" t="s">
        <v>128</v>
      </c>
      <c r="D798" s="2">
        <f ca="1">_xlfn.DAYS(TODAY(),C798)/360</f>
        <v>12.572222222222223</v>
      </c>
      <c r="E798" s="2" t="s">
        <v>190</v>
      </c>
      <c r="F798" t="s">
        <v>139</v>
      </c>
      <c r="G798" t="s">
        <v>149</v>
      </c>
      <c r="H798" t="s">
        <v>163</v>
      </c>
      <c r="I798" s="2">
        <f ca="1">_xlfn.DAYS(TODAY(),H798)/360</f>
        <v>32.863888888888887</v>
      </c>
      <c r="J798" s="2">
        <f>0.05*L798</f>
        <v>1528.5</v>
      </c>
      <c r="K798" s="2">
        <f t="shared" si="18"/>
        <v>9171</v>
      </c>
      <c r="L798" s="3">
        <v>30570</v>
      </c>
    </row>
    <row r="799" spans="1:12" x14ac:dyDescent="0.25">
      <c r="A799" s="11" t="s">
        <v>8</v>
      </c>
      <c r="B799" t="s">
        <v>29</v>
      </c>
      <c r="C799" t="s">
        <v>133</v>
      </c>
      <c r="D799" s="2">
        <f ca="1">_xlfn.DAYS(TODAY(),C799)/360</f>
        <v>16.630555555555556</v>
      </c>
      <c r="E799" s="2" t="s">
        <v>189</v>
      </c>
      <c r="F799" t="s">
        <v>140</v>
      </c>
      <c r="G799" t="s">
        <v>149</v>
      </c>
      <c r="H799" t="s">
        <v>173</v>
      </c>
      <c r="I799" s="2">
        <f ca="1">_xlfn.DAYS(TODAY(),H799)/360</f>
        <v>51.125</v>
      </c>
      <c r="J799" s="2">
        <f>0.05*L799</f>
        <v>1012.9000000000001</v>
      </c>
      <c r="K799" s="2">
        <f t="shared" si="18"/>
        <v>6077.4</v>
      </c>
      <c r="L799" s="3">
        <v>20258</v>
      </c>
    </row>
    <row r="800" spans="1:12" x14ac:dyDescent="0.25">
      <c r="A800" s="11" t="s">
        <v>8</v>
      </c>
      <c r="B800" t="s">
        <v>30</v>
      </c>
      <c r="C800" t="s">
        <v>121</v>
      </c>
      <c r="D800" s="2">
        <f ca="1">_xlfn.DAYS(TODAY(),C800)/360</f>
        <v>11.555555555555555</v>
      </c>
      <c r="E800" s="2" t="s">
        <v>189</v>
      </c>
      <c r="F800" t="s">
        <v>137</v>
      </c>
      <c r="G800" t="s">
        <v>149</v>
      </c>
      <c r="H800" t="s">
        <v>122</v>
      </c>
      <c r="I800" s="2">
        <f ca="1">_xlfn.DAYS(TODAY(),H800)/360</f>
        <v>19.672222222222221</v>
      </c>
      <c r="J800" s="2">
        <f>0.05*L800</f>
        <v>1225.3500000000001</v>
      </c>
      <c r="K800" s="2">
        <f t="shared" si="18"/>
        <v>7352.0999999999995</v>
      </c>
      <c r="L800" s="3">
        <v>24507</v>
      </c>
    </row>
    <row r="801" spans="1:12" x14ac:dyDescent="0.25">
      <c r="A801" s="11" t="s">
        <v>8</v>
      </c>
      <c r="B801" t="s">
        <v>31</v>
      </c>
      <c r="C801" t="s">
        <v>129</v>
      </c>
      <c r="D801" s="2">
        <f ca="1">_xlfn.DAYS(TODAY(),C801)/360</f>
        <v>15.613888888888889</v>
      </c>
      <c r="E801" s="2" t="s">
        <v>189</v>
      </c>
      <c r="F801" t="s">
        <v>139</v>
      </c>
      <c r="G801" t="s">
        <v>149</v>
      </c>
      <c r="H801" t="s">
        <v>132</v>
      </c>
      <c r="I801" s="2">
        <f ca="1">_xlfn.DAYS(TODAY(),H801)/360</f>
        <v>24.747222222222224</v>
      </c>
      <c r="J801" s="2">
        <f>0.05*L801</f>
        <v>1040.8500000000001</v>
      </c>
      <c r="K801" s="2">
        <f t="shared" si="18"/>
        <v>6245.0999999999995</v>
      </c>
      <c r="L801" s="3">
        <v>20817</v>
      </c>
    </row>
    <row r="802" spans="1:12" x14ac:dyDescent="0.25">
      <c r="A802" s="11" t="s">
        <v>8</v>
      </c>
      <c r="B802" t="s">
        <v>32</v>
      </c>
      <c r="C802" t="s">
        <v>133</v>
      </c>
      <c r="D802" s="2">
        <f ca="1">_xlfn.DAYS(TODAY(),C802)/360</f>
        <v>16.630555555555556</v>
      </c>
      <c r="E802" s="2" t="s">
        <v>190</v>
      </c>
      <c r="F802" t="s">
        <v>138</v>
      </c>
      <c r="G802" t="s">
        <v>149</v>
      </c>
      <c r="H802" t="s">
        <v>164</v>
      </c>
      <c r="I802" s="2">
        <f ca="1">_xlfn.DAYS(TODAY(),H802)/360</f>
        <v>37.93611111111111</v>
      </c>
      <c r="J802" s="2">
        <f>0.05*L802</f>
        <v>1244.45</v>
      </c>
      <c r="K802" s="2">
        <f t="shared" si="18"/>
        <v>7466.7</v>
      </c>
      <c r="L802" s="3">
        <v>24889</v>
      </c>
    </row>
    <row r="803" spans="1:12" x14ac:dyDescent="0.25">
      <c r="A803" s="11" t="s">
        <v>8</v>
      </c>
      <c r="B803" t="s">
        <v>33</v>
      </c>
      <c r="C803" t="s">
        <v>112</v>
      </c>
      <c r="D803" s="2">
        <f ca="1">_xlfn.DAYS(TODAY(),C803)/360</f>
        <v>23.730555555555554</v>
      </c>
      <c r="E803" s="2" t="s">
        <v>189</v>
      </c>
      <c r="F803" t="s">
        <v>140</v>
      </c>
      <c r="G803" t="s">
        <v>149</v>
      </c>
      <c r="H803" t="s">
        <v>155</v>
      </c>
      <c r="I803" s="2">
        <f ca="1">_xlfn.DAYS(TODAY(),H803)/360</f>
        <v>38.950000000000003</v>
      </c>
      <c r="J803" s="2">
        <f>0.05*L803</f>
        <v>1923.45</v>
      </c>
      <c r="K803" s="2">
        <f t="shared" si="18"/>
        <v>11540.699999999999</v>
      </c>
      <c r="L803" s="3">
        <v>38469</v>
      </c>
    </row>
    <row r="804" spans="1:12" x14ac:dyDescent="0.25">
      <c r="A804" s="11" t="s">
        <v>8</v>
      </c>
      <c r="B804" t="s">
        <v>34</v>
      </c>
      <c r="C804" t="s">
        <v>117</v>
      </c>
      <c r="D804" s="2">
        <f ca="1">_xlfn.DAYS(TODAY(),C804)/360</f>
        <v>25.761111111111113</v>
      </c>
      <c r="E804" s="2" t="s">
        <v>190</v>
      </c>
      <c r="F804" t="s">
        <v>140</v>
      </c>
      <c r="G804" t="s">
        <v>151</v>
      </c>
      <c r="H804" t="s">
        <v>123</v>
      </c>
      <c r="I804" s="2">
        <f ca="1">_xlfn.DAYS(TODAY(),H804)/360</f>
        <v>18.658333333333335</v>
      </c>
      <c r="J804" s="2">
        <f>0.05*L804</f>
        <v>991.05000000000007</v>
      </c>
      <c r="K804" s="2"/>
      <c r="L804" s="3">
        <v>19821</v>
      </c>
    </row>
    <row r="805" spans="1:12" x14ac:dyDescent="0.25">
      <c r="A805" s="11" t="s">
        <v>8</v>
      </c>
      <c r="B805" t="s">
        <v>35</v>
      </c>
      <c r="C805" t="s">
        <v>119</v>
      </c>
      <c r="D805" s="2">
        <f ca="1">_xlfn.DAYS(TODAY(),C805)/360</f>
        <v>5.4694444444444441</v>
      </c>
      <c r="E805" s="2" t="s">
        <v>190</v>
      </c>
      <c r="F805" t="s">
        <v>138</v>
      </c>
      <c r="G805" t="s">
        <v>151</v>
      </c>
      <c r="H805" t="s">
        <v>167</v>
      </c>
      <c r="I805" s="2">
        <f ca="1">_xlfn.DAYS(TODAY(),H805)/360</f>
        <v>43.008333333333333</v>
      </c>
      <c r="J805" s="2">
        <f>0.05*L805</f>
        <v>1744.95</v>
      </c>
      <c r="K805" s="2"/>
      <c r="L805" s="3">
        <v>34899</v>
      </c>
    </row>
    <row r="806" spans="1:12" x14ac:dyDescent="0.25">
      <c r="A806" s="11" t="s">
        <v>8</v>
      </c>
      <c r="B806" t="s">
        <v>36</v>
      </c>
      <c r="C806" t="s">
        <v>124</v>
      </c>
      <c r="D806" s="2">
        <f ca="1">_xlfn.DAYS(TODAY(),C806)/360</f>
        <v>1.4111111111111112</v>
      </c>
      <c r="E806" s="2" t="s">
        <v>190</v>
      </c>
      <c r="F806" t="s">
        <v>137</v>
      </c>
      <c r="G806" t="s">
        <v>151</v>
      </c>
      <c r="H806" t="s">
        <v>158</v>
      </c>
      <c r="I806" s="2">
        <f ca="1">_xlfn.DAYS(TODAY(),H806)/360</f>
        <v>40.980555555555554</v>
      </c>
      <c r="J806" s="2">
        <f>0.05*L806</f>
        <v>2145.25</v>
      </c>
      <c r="K806" s="2"/>
      <c r="L806" s="3">
        <v>42905</v>
      </c>
    </row>
    <row r="807" spans="1:12" x14ac:dyDescent="0.25">
      <c r="A807" s="11" t="s">
        <v>8</v>
      </c>
      <c r="B807" t="s">
        <v>37</v>
      </c>
      <c r="C807" t="s">
        <v>120</v>
      </c>
      <c r="D807" s="2">
        <f ca="1">_xlfn.DAYS(TODAY(),C807)/360</f>
        <v>2.4249999999999998</v>
      </c>
      <c r="E807" s="2" t="s">
        <v>190</v>
      </c>
      <c r="F807" t="s">
        <v>138</v>
      </c>
      <c r="G807" t="s">
        <v>151</v>
      </c>
      <c r="H807" t="s">
        <v>164</v>
      </c>
      <c r="I807" s="2">
        <f ca="1">_xlfn.DAYS(TODAY(),H807)/360</f>
        <v>37.93611111111111</v>
      </c>
      <c r="J807" s="2">
        <f>0.05*L807</f>
        <v>1419</v>
      </c>
      <c r="K807" s="2"/>
      <c r="L807" s="3">
        <v>28380</v>
      </c>
    </row>
    <row r="808" spans="1:12" x14ac:dyDescent="0.25">
      <c r="A808" s="11" t="s">
        <v>8</v>
      </c>
      <c r="B808" t="s">
        <v>38</v>
      </c>
      <c r="C808" t="s">
        <v>126</v>
      </c>
      <c r="D808" s="2">
        <f ca="1">_xlfn.DAYS(TODAY(),C808)/360</f>
        <v>3.4388888888888891</v>
      </c>
      <c r="E808" s="2" t="s">
        <v>189</v>
      </c>
      <c r="F808" t="s">
        <v>137</v>
      </c>
      <c r="G808" t="s">
        <v>151</v>
      </c>
      <c r="H808" t="s">
        <v>177</v>
      </c>
      <c r="I808" s="2">
        <f ca="1">_xlfn.DAYS(TODAY(),H808)/360</f>
        <v>31.847222222222221</v>
      </c>
      <c r="J808" s="2">
        <f>0.05*L808</f>
        <v>1866.95</v>
      </c>
      <c r="K808" s="2"/>
      <c r="L808" s="3">
        <v>37339</v>
      </c>
    </row>
    <row r="809" spans="1:12" x14ac:dyDescent="0.25">
      <c r="A809" s="11" t="s">
        <v>8</v>
      </c>
      <c r="B809" t="s">
        <v>39</v>
      </c>
      <c r="C809" t="s">
        <v>126</v>
      </c>
      <c r="D809" s="2">
        <f ca="1">_xlfn.DAYS(TODAY(),C809)/360</f>
        <v>3.4388888888888891</v>
      </c>
      <c r="E809" s="2" t="s">
        <v>189</v>
      </c>
      <c r="F809" t="s">
        <v>140</v>
      </c>
      <c r="G809" t="s">
        <v>151</v>
      </c>
      <c r="H809" t="s">
        <v>170</v>
      </c>
      <c r="I809" s="2">
        <f ca="1">_xlfn.DAYS(TODAY(),H809)/360</f>
        <v>49.097222222222221</v>
      </c>
      <c r="J809" s="2">
        <f>0.05*L809</f>
        <v>1512.5500000000002</v>
      </c>
      <c r="K809" s="2"/>
      <c r="L809" s="3">
        <v>30251</v>
      </c>
    </row>
    <row r="810" spans="1:12" x14ac:dyDescent="0.25">
      <c r="A810" s="11" t="s">
        <v>8</v>
      </c>
      <c r="B810" t="s">
        <v>40</v>
      </c>
      <c r="C810" t="s">
        <v>123</v>
      </c>
      <c r="D810" s="2">
        <f ca="1">_xlfn.DAYS(TODAY(),C810)/360</f>
        <v>18.658333333333335</v>
      </c>
      <c r="E810" s="2" t="s">
        <v>190</v>
      </c>
      <c r="F810" t="s">
        <v>140</v>
      </c>
      <c r="G810" t="s">
        <v>151</v>
      </c>
      <c r="H810" t="s">
        <v>176</v>
      </c>
      <c r="I810" s="2">
        <f ca="1">_xlfn.DAYS(TODAY(),H810)/360</f>
        <v>52.138888888888886</v>
      </c>
      <c r="J810" s="2">
        <f>0.05*L810</f>
        <v>1771.25</v>
      </c>
      <c r="K810" s="2"/>
      <c r="L810" s="3">
        <v>35425</v>
      </c>
    </row>
    <row r="811" spans="1:12" x14ac:dyDescent="0.25">
      <c r="A811" s="11" t="s">
        <v>8</v>
      </c>
      <c r="B811" t="s">
        <v>41</v>
      </c>
      <c r="C811" t="s">
        <v>133</v>
      </c>
      <c r="D811" s="2">
        <f ca="1">_xlfn.DAYS(TODAY(),C811)/360</f>
        <v>16.630555555555556</v>
      </c>
      <c r="E811" s="2" t="s">
        <v>190</v>
      </c>
      <c r="F811" t="s">
        <v>138</v>
      </c>
      <c r="G811" t="s">
        <v>151</v>
      </c>
      <c r="H811" t="s">
        <v>178</v>
      </c>
      <c r="I811" s="2">
        <f ca="1">_xlfn.DAYS(TODAY(),H811)/360</f>
        <v>41.994444444444447</v>
      </c>
      <c r="J811" s="2">
        <f>0.05*L811</f>
        <v>2075.5500000000002</v>
      </c>
      <c r="K811" s="2"/>
      <c r="L811" s="3">
        <v>41511</v>
      </c>
    </row>
    <row r="812" spans="1:12" x14ac:dyDescent="0.25">
      <c r="A812" s="11" t="s">
        <v>8</v>
      </c>
      <c r="B812" t="s">
        <v>42</v>
      </c>
      <c r="C812" t="s">
        <v>117</v>
      </c>
      <c r="D812" s="2">
        <f ca="1">_xlfn.DAYS(TODAY(),C812)/360</f>
        <v>25.761111111111113</v>
      </c>
      <c r="E812" s="2" t="s">
        <v>190</v>
      </c>
      <c r="F812" t="s">
        <v>139</v>
      </c>
      <c r="G812" t="s">
        <v>151</v>
      </c>
      <c r="H812" t="s">
        <v>135</v>
      </c>
      <c r="I812" s="2">
        <f ca="1">_xlfn.DAYS(TODAY(),H812)/360</f>
        <v>21.702777777777779</v>
      </c>
      <c r="J812" s="2">
        <f>0.05*L812</f>
        <v>1683.6000000000001</v>
      </c>
      <c r="K812" s="2"/>
      <c r="L812" s="3">
        <v>33672</v>
      </c>
    </row>
    <row r="813" spans="1:12" x14ac:dyDescent="0.25">
      <c r="A813" s="11" t="s">
        <v>8</v>
      </c>
      <c r="B813" t="s">
        <v>43</v>
      </c>
      <c r="C813" t="s">
        <v>117</v>
      </c>
      <c r="D813" s="2">
        <f ca="1">_xlfn.DAYS(TODAY(),C813)/360</f>
        <v>25.761111111111113</v>
      </c>
      <c r="E813" s="2" t="s">
        <v>190</v>
      </c>
      <c r="F813" t="s">
        <v>138</v>
      </c>
      <c r="G813" t="s">
        <v>151</v>
      </c>
      <c r="H813" t="s">
        <v>165</v>
      </c>
      <c r="I813" s="2">
        <f ca="1">_xlfn.DAYS(TODAY(),H813)/360</f>
        <v>26.774999999999999</v>
      </c>
      <c r="J813" s="2">
        <f>0.05*L813</f>
        <v>1759.3500000000001</v>
      </c>
      <c r="K813" s="2"/>
      <c r="L813" s="3">
        <v>35187</v>
      </c>
    </row>
    <row r="814" spans="1:12" x14ac:dyDescent="0.25">
      <c r="A814" s="11" t="s">
        <v>8</v>
      </c>
      <c r="B814" t="s">
        <v>44</v>
      </c>
      <c r="C814" t="s">
        <v>133</v>
      </c>
      <c r="D814" s="2">
        <f ca="1">_xlfn.DAYS(TODAY(),C814)/360</f>
        <v>16.630555555555556</v>
      </c>
      <c r="E814" s="2" t="s">
        <v>189</v>
      </c>
      <c r="F814" t="s">
        <v>140</v>
      </c>
      <c r="G814" t="s">
        <v>151</v>
      </c>
      <c r="H814" t="s">
        <v>170</v>
      </c>
      <c r="I814" s="2">
        <f ca="1">_xlfn.DAYS(TODAY(),H814)/360</f>
        <v>49.097222222222221</v>
      </c>
      <c r="J814" s="2">
        <f>0.05*L814</f>
        <v>1816.75</v>
      </c>
      <c r="K814" s="2"/>
      <c r="L814" s="3">
        <v>36335</v>
      </c>
    </row>
    <row r="815" spans="1:12" x14ac:dyDescent="0.25">
      <c r="A815" s="11" t="s">
        <v>8</v>
      </c>
      <c r="B815" t="s">
        <v>45</v>
      </c>
      <c r="C815" t="s">
        <v>115</v>
      </c>
      <c r="D815" s="2">
        <f ca="1">_xlfn.DAYS(TODAY(),C815)/360</f>
        <v>20.68888888888889</v>
      </c>
      <c r="E815" s="2" t="s">
        <v>190</v>
      </c>
      <c r="F815" t="s">
        <v>140</v>
      </c>
      <c r="G815" t="s">
        <v>151</v>
      </c>
      <c r="H815" t="s">
        <v>132</v>
      </c>
      <c r="I815" s="2">
        <f ca="1">_xlfn.DAYS(TODAY(),H815)/360</f>
        <v>24.747222222222224</v>
      </c>
      <c r="J815" s="2">
        <f>0.05*L815</f>
        <v>1102.5</v>
      </c>
      <c r="K815" s="2"/>
      <c r="L815" s="3">
        <v>22050</v>
      </c>
    </row>
    <row r="816" spans="1:12" x14ac:dyDescent="0.25">
      <c r="A816" s="11" t="s">
        <v>8</v>
      </c>
      <c r="B816" t="s">
        <v>46</v>
      </c>
      <c r="C816" t="s">
        <v>135</v>
      </c>
      <c r="D816" s="2">
        <f ca="1">_xlfn.DAYS(TODAY(),C816)/360</f>
        <v>21.702777777777779</v>
      </c>
      <c r="E816" s="2" t="s">
        <v>190</v>
      </c>
      <c r="F816" t="s">
        <v>137</v>
      </c>
      <c r="G816" t="s">
        <v>151</v>
      </c>
      <c r="H816" t="s">
        <v>175</v>
      </c>
      <c r="I816" s="2">
        <f ca="1">_xlfn.DAYS(TODAY(),H816)/360</f>
        <v>54.169444444444444</v>
      </c>
      <c r="J816" s="2">
        <f>0.05*L816</f>
        <v>1797.3000000000002</v>
      </c>
      <c r="K816" s="2"/>
      <c r="L816" s="3">
        <v>35946</v>
      </c>
    </row>
    <row r="817" spans="1:12" x14ac:dyDescent="0.25">
      <c r="A817" s="11" t="s">
        <v>8</v>
      </c>
      <c r="B817" t="s">
        <v>47</v>
      </c>
      <c r="C817" t="s">
        <v>115</v>
      </c>
      <c r="D817" s="2">
        <f ca="1">_xlfn.DAYS(TODAY(),C817)/360</f>
        <v>20.68888888888889</v>
      </c>
      <c r="E817" s="2" t="s">
        <v>190</v>
      </c>
      <c r="F817" t="s">
        <v>137</v>
      </c>
      <c r="G817" t="s">
        <v>147</v>
      </c>
      <c r="H817" t="s">
        <v>158</v>
      </c>
      <c r="I817" s="2">
        <f ca="1">_xlfn.DAYS(TODAY(),H817)/360</f>
        <v>40.980555555555554</v>
      </c>
      <c r="J817" s="2">
        <f>0.05*L817</f>
        <v>970.2</v>
      </c>
      <c r="K817" s="2"/>
      <c r="L817" s="3">
        <v>19404</v>
      </c>
    </row>
    <row r="818" spans="1:12" x14ac:dyDescent="0.25">
      <c r="A818" s="11" t="s">
        <v>8</v>
      </c>
      <c r="B818" t="s">
        <v>48</v>
      </c>
      <c r="C818" t="s">
        <v>126</v>
      </c>
      <c r="D818" s="2">
        <f ca="1">_xlfn.DAYS(TODAY(),C818)/360</f>
        <v>3.4388888888888891</v>
      </c>
      <c r="E818" s="2" t="s">
        <v>190</v>
      </c>
      <c r="F818" t="s">
        <v>138</v>
      </c>
      <c r="G818" t="s">
        <v>147</v>
      </c>
      <c r="H818" t="s">
        <v>161</v>
      </c>
      <c r="I818" s="2">
        <f ca="1">_xlfn.DAYS(TODAY(),H818)/360</f>
        <v>29.819444444444443</v>
      </c>
      <c r="J818" s="2">
        <f>0.05*L818</f>
        <v>1968.0500000000002</v>
      </c>
      <c r="K818" s="2"/>
      <c r="L818" s="3">
        <v>39361</v>
      </c>
    </row>
    <row r="819" spans="1:12" x14ac:dyDescent="0.25">
      <c r="A819" s="11" t="s">
        <v>8</v>
      </c>
      <c r="B819" t="s">
        <v>49</v>
      </c>
      <c r="C819" t="s">
        <v>124</v>
      </c>
      <c r="D819" s="2">
        <f ca="1">_xlfn.DAYS(TODAY(),C819)/360</f>
        <v>1.4111111111111112</v>
      </c>
      <c r="E819" s="2" t="s">
        <v>189</v>
      </c>
      <c r="F819" t="s">
        <v>139</v>
      </c>
      <c r="G819" t="s">
        <v>147</v>
      </c>
      <c r="H819" t="s">
        <v>169</v>
      </c>
      <c r="I819" s="2">
        <f ca="1">_xlfn.DAYS(TODAY(),H819)/360</f>
        <v>46.052777777777777</v>
      </c>
      <c r="J819" s="2">
        <f>0.05*L819</f>
        <v>1533.4</v>
      </c>
      <c r="K819" s="2"/>
      <c r="L819" s="3">
        <v>30668</v>
      </c>
    </row>
    <row r="820" spans="1:12" x14ac:dyDescent="0.25">
      <c r="A820" s="11" t="s">
        <v>8</v>
      </c>
      <c r="B820" t="s">
        <v>50</v>
      </c>
      <c r="C820" t="s">
        <v>123</v>
      </c>
      <c r="D820" s="2">
        <f ca="1">_xlfn.DAYS(TODAY(),C820)/360</f>
        <v>18.658333333333335</v>
      </c>
      <c r="E820" s="2" t="s">
        <v>190</v>
      </c>
      <c r="F820" t="s">
        <v>140</v>
      </c>
      <c r="G820" t="s">
        <v>147</v>
      </c>
      <c r="H820" t="s">
        <v>159</v>
      </c>
      <c r="I820" s="2">
        <f ca="1">_xlfn.DAYS(TODAY(),H820)/360</f>
        <v>44.022222222222226</v>
      </c>
      <c r="J820" s="2">
        <f>0.05*L820</f>
        <v>1491.9</v>
      </c>
      <c r="K820" s="2"/>
      <c r="L820" s="3">
        <v>29838</v>
      </c>
    </row>
    <row r="821" spans="1:12" x14ac:dyDescent="0.25">
      <c r="A821" s="11" t="s">
        <v>8</v>
      </c>
      <c r="B821" t="s">
        <v>51</v>
      </c>
      <c r="C821" t="s">
        <v>120</v>
      </c>
      <c r="D821" s="2">
        <f ca="1">_xlfn.DAYS(TODAY(),C821)/360</f>
        <v>2.4249999999999998</v>
      </c>
      <c r="E821" s="2" t="s">
        <v>189</v>
      </c>
      <c r="F821" t="s">
        <v>137</v>
      </c>
      <c r="G821" t="s">
        <v>147</v>
      </c>
      <c r="H821" t="s">
        <v>175</v>
      </c>
      <c r="I821" s="2">
        <f ca="1">_xlfn.DAYS(TODAY(),H821)/360</f>
        <v>54.169444444444444</v>
      </c>
      <c r="J821" s="2">
        <f>0.05*L821</f>
        <v>1369.0500000000002</v>
      </c>
      <c r="K821" s="2"/>
      <c r="L821" s="3">
        <v>27381</v>
      </c>
    </row>
    <row r="822" spans="1:12" x14ac:dyDescent="0.25">
      <c r="A822" s="11" t="s">
        <v>8</v>
      </c>
      <c r="B822" t="s">
        <v>52</v>
      </c>
      <c r="C822" t="s">
        <v>115</v>
      </c>
      <c r="D822" s="2">
        <f ca="1">_xlfn.DAYS(TODAY(),C822)/360</f>
        <v>20.68888888888889</v>
      </c>
      <c r="E822" s="2" t="s">
        <v>189</v>
      </c>
      <c r="F822" t="s">
        <v>138</v>
      </c>
      <c r="G822" t="s">
        <v>147</v>
      </c>
      <c r="H822" t="s">
        <v>123</v>
      </c>
      <c r="I822" s="2">
        <f ca="1">_xlfn.DAYS(TODAY(),H822)/360</f>
        <v>18.658333333333335</v>
      </c>
      <c r="J822" s="2">
        <f>0.05*L822</f>
        <v>1281.0500000000002</v>
      </c>
      <c r="K822" s="2"/>
      <c r="L822" s="3">
        <v>25621</v>
      </c>
    </row>
    <row r="823" spans="1:12" x14ac:dyDescent="0.25">
      <c r="A823" s="11" t="s">
        <v>8</v>
      </c>
      <c r="B823" t="s">
        <v>53</v>
      </c>
      <c r="C823" t="s">
        <v>134</v>
      </c>
      <c r="D823" s="2">
        <f ca="1">_xlfn.DAYS(TODAY(),C823)/360</f>
        <v>0.3972222222222222</v>
      </c>
      <c r="E823" s="2" t="s">
        <v>190</v>
      </c>
      <c r="F823" t="s">
        <v>137</v>
      </c>
      <c r="G823" t="s">
        <v>147</v>
      </c>
      <c r="H823" t="s">
        <v>160</v>
      </c>
      <c r="I823" s="2">
        <f ca="1">_xlfn.DAYS(TODAY(),H823)/360</f>
        <v>33.87777777777778</v>
      </c>
      <c r="J823" s="2">
        <f>0.05*L823</f>
        <v>1301.3000000000002</v>
      </c>
      <c r="K823" s="2"/>
      <c r="L823" s="3">
        <v>26026</v>
      </c>
    </row>
    <row r="824" spans="1:12" x14ac:dyDescent="0.25">
      <c r="A824" s="11" t="s">
        <v>8</v>
      </c>
      <c r="B824" t="s">
        <v>54</v>
      </c>
      <c r="C824" t="s">
        <v>130</v>
      </c>
      <c r="D824" s="2">
        <f ca="1">_xlfn.DAYS(TODAY(),C824)/360</f>
        <v>8.5138888888888893</v>
      </c>
      <c r="E824" s="2" t="s">
        <v>190</v>
      </c>
      <c r="F824" t="s">
        <v>137</v>
      </c>
      <c r="G824" t="s">
        <v>147</v>
      </c>
      <c r="H824" t="s">
        <v>181</v>
      </c>
      <c r="I824" s="2">
        <f ca="1">_xlfn.DAYS(TODAY(),H824)/360</f>
        <v>30.833333333333332</v>
      </c>
      <c r="J824" s="2">
        <f>0.05*L824</f>
        <v>1224.4000000000001</v>
      </c>
      <c r="K824" s="2"/>
      <c r="L824" s="3">
        <v>24488</v>
      </c>
    </row>
    <row r="825" spans="1:12" x14ac:dyDescent="0.25">
      <c r="A825" s="11" t="s">
        <v>8</v>
      </c>
      <c r="B825" t="s">
        <v>55</v>
      </c>
      <c r="C825" t="s">
        <v>115</v>
      </c>
      <c r="D825" s="2">
        <f ca="1">_xlfn.DAYS(TODAY(),C825)/360</f>
        <v>20.68888888888889</v>
      </c>
      <c r="E825" s="2" t="s">
        <v>189</v>
      </c>
      <c r="F825" t="s">
        <v>138</v>
      </c>
      <c r="G825" t="s">
        <v>147</v>
      </c>
      <c r="H825" t="s">
        <v>162</v>
      </c>
      <c r="I825" s="2">
        <f ca="1">_xlfn.DAYS(TODAY(),H825)/360</f>
        <v>35.905555555555559</v>
      </c>
      <c r="J825" s="2">
        <f>0.05*L825</f>
        <v>1318.8000000000002</v>
      </c>
      <c r="K825" s="2"/>
      <c r="L825" s="3">
        <v>26376</v>
      </c>
    </row>
    <row r="826" spans="1:12" x14ac:dyDescent="0.25">
      <c r="A826" s="11" t="s">
        <v>8</v>
      </c>
      <c r="B826" t="s">
        <v>56</v>
      </c>
      <c r="C826" t="s">
        <v>114</v>
      </c>
      <c r="D826" s="2">
        <f ca="1">_xlfn.DAYS(TODAY(),C826)/360</f>
        <v>22.716666666666665</v>
      </c>
      <c r="E826" s="2" t="s">
        <v>189</v>
      </c>
      <c r="F826" t="s">
        <v>139</v>
      </c>
      <c r="G826" t="s">
        <v>145</v>
      </c>
      <c r="H826" t="s">
        <v>174</v>
      </c>
      <c r="I826" s="2">
        <f ca="1">_xlfn.DAYS(TODAY(),H826)/360</f>
        <v>53.155555555555559</v>
      </c>
      <c r="J826" s="2">
        <f>0.05*L826</f>
        <v>1427.75</v>
      </c>
      <c r="K826" s="2"/>
      <c r="L826" s="3">
        <v>28555</v>
      </c>
    </row>
    <row r="827" spans="1:12" x14ac:dyDescent="0.25">
      <c r="A827" s="11" t="s">
        <v>8</v>
      </c>
      <c r="B827" t="s">
        <v>57</v>
      </c>
      <c r="C827" t="s">
        <v>118</v>
      </c>
      <c r="D827" s="2">
        <f ca="1">_xlfn.DAYS(TODAY(),C827)/360</f>
        <v>13.58611111111111</v>
      </c>
      <c r="E827" s="2" t="s">
        <v>189</v>
      </c>
      <c r="F827" t="s">
        <v>139</v>
      </c>
      <c r="G827" t="s">
        <v>145</v>
      </c>
      <c r="H827" t="s">
        <v>172</v>
      </c>
      <c r="I827" s="2">
        <f ca="1">_xlfn.DAYS(TODAY(),H827)/360</f>
        <v>39.963888888888889</v>
      </c>
      <c r="J827" s="2">
        <f>0.05*L827</f>
        <v>1257.2</v>
      </c>
      <c r="K827" s="2"/>
      <c r="L827" s="3">
        <v>25144</v>
      </c>
    </row>
    <row r="828" spans="1:12" x14ac:dyDescent="0.25">
      <c r="A828" s="11" t="s">
        <v>8</v>
      </c>
      <c r="B828" t="s">
        <v>58</v>
      </c>
      <c r="C828" t="s">
        <v>121</v>
      </c>
      <c r="D828" s="2">
        <f ca="1">_xlfn.DAYS(TODAY(),C828)/360</f>
        <v>11.555555555555555</v>
      </c>
      <c r="E828" s="2" t="s">
        <v>190</v>
      </c>
      <c r="F828" t="s">
        <v>137</v>
      </c>
      <c r="G828" t="s">
        <v>145</v>
      </c>
      <c r="H828" t="s">
        <v>175</v>
      </c>
      <c r="I828" s="2">
        <f ca="1">_xlfn.DAYS(TODAY(),H828)/360</f>
        <v>54.169444444444444</v>
      </c>
      <c r="J828" s="2">
        <f>0.05*L828</f>
        <v>1776.25</v>
      </c>
      <c r="K828" s="2"/>
      <c r="L828" s="3">
        <v>35525</v>
      </c>
    </row>
    <row r="829" spans="1:12" x14ac:dyDescent="0.25">
      <c r="A829" s="11" t="s">
        <v>8</v>
      </c>
      <c r="B829" t="s">
        <v>59</v>
      </c>
      <c r="C829" t="s">
        <v>123</v>
      </c>
      <c r="D829" s="2">
        <f ca="1">_xlfn.DAYS(TODAY(),C829)/360</f>
        <v>18.658333333333335</v>
      </c>
      <c r="E829" s="2" t="s">
        <v>190</v>
      </c>
      <c r="F829" t="s">
        <v>138</v>
      </c>
      <c r="G829" t="s">
        <v>145</v>
      </c>
      <c r="H829" t="s">
        <v>162</v>
      </c>
      <c r="I829" s="2">
        <f ca="1">_xlfn.DAYS(TODAY(),H829)/360</f>
        <v>35.905555555555559</v>
      </c>
      <c r="J829" s="2">
        <f>0.05*L829</f>
        <v>2178.6</v>
      </c>
      <c r="K829" s="2"/>
      <c r="L829" s="3">
        <v>43572</v>
      </c>
    </row>
    <row r="830" spans="1:12" x14ac:dyDescent="0.25">
      <c r="A830" s="11" t="s">
        <v>8</v>
      </c>
      <c r="B830" t="s">
        <v>60</v>
      </c>
      <c r="C830" t="s">
        <v>127</v>
      </c>
      <c r="D830" s="2">
        <f ca="1">_xlfn.DAYS(TODAY(),C830)/360</f>
        <v>17.644444444444446</v>
      </c>
      <c r="E830" s="2" t="s">
        <v>190</v>
      </c>
      <c r="F830" t="s">
        <v>138</v>
      </c>
      <c r="G830" t="s">
        <v>145</v>
      </c>
      <c r="H830" t="s">
        <v>159</v>
      </c>
      <c r="I830" s="2">
        <f ca="1">_xlfn.DAYS(TODAY(),H830)/360</f>
        <v>44.022222222222226</v>
      </c>
      <c r="J830" s="2">
        <f>0.05*L830</f>
        <v>2245.8000000000002</v>
      </c>
      <c r="K830" s="2"/>
      <c r="L830" s="3">
        <v>44916</v>
      </c>
    </row>
    <row r="831" spans="1:12" x14ac:dyDescent="0.25">
      <c r="A831" s="11" t="s">
        <v>8</v>
      </c>
      <c r="B831" t="s">
        <v>61</v>
      </c>
      <c r="C831" t="s">
        <v>119</v>
      </c>
      <c r="D831" s="2">
        <f ca="1">_xlfn.DAYS(TODAY(),C831)/360</f>
        <v>5.4694444444444441</v>
      </c>
      <c r="E831" s="2" t="s">
        <v>190</v>
      </c>
      <c r="F831" t="s">
        <v>139</v>
      </c>
      <c r="G831" t="s">
        <v>145</v>
      </c>
      <c r="H831" t="s">
        <v>122</v>
      </c>
      <c r="I831" s="2">
        <f ca="1">_xlfn.DAYS(TODAY(),H831)/360</f>
        <v>19.672222222222221</v>
      </c>
      <c r="J831" s="2">
        <f>0.05*L831</f>
        <v>906.15000000000009</v>
      </c>
      <c r="K831" s="2"/>
      <c r="L831" s="3">
        <v>18123</v>
      </c>
    </row>
    <row r="832" spans="1:12" x14ac:dyDescent="0.25">
      <c r="A832" s="11" t="s">
        <v>8</v>
      </c>
      <c r="B832" t="s">
        <v>62</v>
      </c>
      <c r="C832" t="s">
        <v>118</v>
      </c>
      <c r="D832" s="2">
        <f ca="1">_xlfn.DAYS(TODAY(),C832)/360</f>
        <v>13.58611111111111</v>
      </c>
      <c r="E832" s="2" t="s">
        <v>189</v>
      </c>
      <c r="F832" t="s">
        <v>139</v>
      </c>
      <c r="G832" t="s">
        <v>145</v>
      </c>
      <c r="H832" t="s">
        <v>154</v>
      </c>
      <c r="I832" s="2">
        <f ca="1">_xlfn.DAYS(TODAY(),H832)/360</f>
        <v>34.891666666666666</v>
      </c>
      <c r="J832" s="2">
        <f>0.05*L832</f>
        <v>1860</v>
      </c>
      <c r="K832" s="2"/>
      <c r="L832" s="3">
        <v>37200</v>
      </c>
    </row>
    <row r="833" spans="1:12" x14ac:dyDescent="0.25">
      <c r="A833" s="11" t="s">
        <v>8</v>
      </c>
      <c r="B833" t="s">
        <v>63</v>
      </c>
      <c r="C833" t="s">
        <v>123</v>
      </c>
      <c r="D833" s="2">
        <f ca="1">_xlfn.DAYS(TODAY(),C833)/360</f>
        <v>18.658333333333335</v>
      </c>
      <c r="E833" s="2" t="s">
        <v>190</v>
      </c>
      <c r="F833" t="s">
        <v>137</v>
      </c>
      <c r="G833" t="s">
        <v>145</v>
      </c>
      <c r="H833" t="s">
        <v>176</v>
      </c>
      <c r="I833" s="2">
        <f ca="1">_xlfn.DAYS(TODAY(),H833)/360</f>
        <v>52.138888888888886</v>
      </c>
      <c r="J833" s="2">
        <f>0.05*L833</f>
        <v>934</v>
      </c>
      <c r="K833" s="2"/>
      <c r="L833" s="3">
        <v>18680</v>
      </c>
    </row>
    <row r="834" spans="1:12" x14ac:dyDescent="0.25">
      <c r="A834" s="11" t="s">
        <v>8</v>
      </c>
      <c r="B834" t="s">
        <v>64</v>
      </c>
      <c r="C834" t="s">
        <v>119</v>
      </c>
      <c r="D834" s="2">
        <f ca="1">_xlfn.DAYS(TODAY(),C834)/360</f>
        <v>5.4694444444444441</v>
      </c>
      <c r="E834" s="2" t="s">
        <v>189</v>
      </c>
      <c r="F834" t="s">
        <v>140</v>
      </c>
      <c r="G834" t="s">
        <v>145</v>
      </c>
      <c r="H834" t="s">
        <v>158</v>
      </c>
      <c r="I834" s="2">
        <f ca="1">_xlfn.DAYS(TODAY(),H834)/360</f>
        <v>40.980555555555554</v>
      </c>
      <c r="J834" s="2">
        <f>0.05*L834</f>
        <v>1456.0500000000002</v>
      </c>
      <c r="K834" s="2"/>
      <c r="L834" s="3">
        <v>29121</v>
      </c>
    </row>
    <row r="835" spans="1:12" x14ac:dyDescent="0.25">
      <c r="A835" s="11" t="s">
        <v>8</v>
      </c>
      <c r="B835" t="s">
        <v>65</v>
      </c>
      <c r="C835" t="s">
        <v>116</v>
      </c>
      <c r="D835" s="2">
        <f ca="1">_xlfn.DAYS(TODAY(),C835)/360</f>
        <v>6.4833333333333334</v>
      </c>
      <c r="E835" s="2" t="s">
        <v>190</v>
      </c>
      <c r="F835" t="s">
        <v>137</v>
      </c>
      <c r="G835" t="s">
        <v>145</v>
      </c>
      <c r="H835" t="s">
        <v>112</v>
      </c>
      <c r="I835" s="2">
        <f ca="1">_xlfn.DAYS(TODAY(),H835)/360</f>
        <v>23.730555555555554</v>
      </c>
      <c r="J835" s="2">
        <f>0.05*L835</f>
        <v>1281.3500000000001</v>
      </c>
      <c r="K835" s="2"/>
      <c r="L835" s="3">
        <v>25627</v>
      </c>
    </row>
    <row r="836" spans="1:12" x14ac:dyDescent="0.25">
      <c r="A836" s="11" t="s">
        <v>8</v>
      </c>
      <c r="B836" t="s">
        <v>66</v>
      </c>
      <c r="C836" t="s">
        <v>128</v>
      </c>
      <c r="D836" s="2">
        <f ca="1">_xlfn.DAYS(TODAY(),C836)/360</f>
        <v>12.572222222222223</v>
      </c>
      <c r="E836" s="2" t="s">
        <v>190</v>
      </c>
      <c r="F836" t="s">
        <v>139</v>
      </c>
      <c r="G836" t="s">
        <v>145</v>
      </c>
      <c r="H836" t="s">
        <v>170</v>
      </c>
      <c r="I836" s="2">
        <f ca="1">_xlfn.DAYS(TODAY(),H836)/360</f>
        <v>49.097222222222221</v>
      </c>
      <c r="J836" s="2">
        <f>0.05*L836</f>
        <v>1619.0500000000002</v>
      </c>
      <c r="K836" s="2"/>
      <c r="L836" s="3">
        <v>32381</v>
      </c>
    </row>
    <row r="837" spans="1:12" x14ac:dyDescent="0.25">
      <c r="A837" s="11" t="s">
        <v>8</v>
      </c>
      <c r="B837" t="s">
        <v>67</v>
      </c>
      <c r="C837" t="s">
        <v>127</v>
      </c>
      <c r="D837" s="2">
        <f ca="1">_xlfn.DAYS(TODAY(),C837)/360</f>
        <v>17.644444444444446</v>
      </c>
      <c r="E837" s="2" t="s">
        <v>190</v>
      </c>
      <c r="F837" t="s">
        <v>138</v>
      </c>
      <c r="G837" t="s">
        <v>145</v>
      </c>
      <c r="H837" t="s">
        <v>165</v>
      </c>
      <c r="I837" s="2">
        <f ca="1">_xlfn.DAYS(TODAY(),H837)/360</f>
        <v>26.774999999999999</v>
      </c>
      <c r="J837" s="2">
        <f>0.05*L837</f>
        <v>1029.4000000000001</v>
      </c>
      <c r="K837" s="2"/>
      <c r="L837" s="3">
        <v>20588</v>
      </c>
    </row>
    <row r="838" spans="1:12" x14ac:dyDescent="0.25">
      <c r="A838" s="11" t="s">
        <v>8</v>
      </c>
      <c r="B838" t="s">
        <v>68</v>
      </c>
      <c r="C838" t="s">
        <v>136</v>
      </c>
      <c r="D838" s="2">
        <f ca="1">_xlfn.DAYS(TODAY(),C838)/360</f>
        <v>7.4972222222222218</v>
      </c>
      <c r="E838" s="2" t="s">
        <v>190</v>
      </c>
      <c r="F838" t="s">
        <v>138</v>
      </c>
      <c r="G838" t="s">
        <v>145</v>
      </c>
      <c r="H838" t="s">
        <v>180</v>
      </c>
      <c r="I838" s="2">
        <f ca="1">_xlfn.DAYS(TODAY(),H838)/360</f>
        <v>48.080555555555556</v>
      </c>
      <c r="J838" s="2">
        <f>0.05*L838</f>
        <v>931.35</v>
      </c>
      <c r="K838" s="2"/>
      <c r="L838" s="3">
        <v>18627</v>
      </c>
    </row>
    <row r="839" spans="1:12" x14ac:dyDescent="0.25">
      <c r="A839" s="11" t="s">
        <v>8</v>
      </c>
      <c r="B839" t="s">
        <v>69</v>
      </c>
      <c r="C839" t="s">
        <v>128</v>
      </c>
      <c r="D839" s="2">
        <f ca="1">_xlfn.DAYS(TODAY(),C839)/360</f>
        <v>12.572222222222223</v>
      </c>
      <c r="E839" s="2" t="s">
        <v>190</v>
      </c>
      <c r="F839" t="s">
        <v>137</v>
      </c>
      <c r="G839" t="s">
        <v>145</v>
      </c>
      <c r="H839" t="s">
        <v>166</v>
      </c>
      <c r="I839" s="2">
        <f ca="1">_xlfn.DAYS(TODAY(),H839)/360</f>
        <v>27.788888888888888</v>
      </c>
      <c r="J839" s="2">
        <f>0.05*L839</f>
        <v>1594.75</v>
      </c>
      <c r="K839" s="2"/>
      <c r="L839" s="3">
        <v>31895</v>
      </c>
    </row>
    <row r="840" spans="1:12" x14ac:dyDescent="0.25">
      <c r="A840" s="11" t="s">
        <v>8</v>
      </c>
      <c r="B840" t="s">
        <v>70</v>
      </c>
      <c r="C840" t="s">
        <v>113</v>
      </c>
      <c r="D840" s="2">
        <f ca="1">_xlfn.DAYS(TODAY(),C840)/360</f>
        <v>4.4555555555555557</v>
      </c>
      <c r="E840" s="2" t="s">
        <v>190</v>
      </c>
      <c r="F840" t="s">
        <v>138</v>
      </c>
      <c r="G840" t="s">
        <v>143</v>
      </c>
      <c r="H840" t="s">
        <v>173</v>
      </c>
      <c r="I840" s="2">
        <f ca="1">_xlfn.DAYS(TODAY(),H840)/360</f>
        <v>51.125</v>
      </c>
      <c r="J840" s="2">
        <f>0.05*L840</f>
        <v>2195.4</v>
      </c>
      <c r="K840" s="2"/>
      <c r="L840" s="3">
        <v>43908</v>
      </c>
    </row>
    <row r="841" spans="1:12" x14ac:dyDescent="0.25">
      <c r="A841" s="11" t="s">
        <v>8</v>
      </c>
      <c r="B841" t="s">
        <v>71</v>
      </c>
      <c r="C841" t="s">
        <v>119</v>
      </c>
      <c r="D841" s="2">
        <f ca="1">_xlfn.DAYS(TODAY(),C841)/360</f>
        <v>5.4694444444444441</v>
      </c>
      <c r="E841" s="2" t="s">
        <v>189</v>
      </c>
      <c r="F841" t="s">
        <v>138</v>
      </c>
      <c r="G841" t="s">
        <v>143</v>
      </c>
      <c r="H841" t="s">
        <v>175</v>
      </c>
      <c r="I841" s="2">
        <f ca="1">_xlfn.DAYS(TODAY(),H841)/360</f>
        <v>54.169444444444444</v>
      </c>
      <c r="J841" s="2">
        <f>0.05*L841</f>
        <v>2034.6000000000001</v>
      </c>
      <c r="K841" s="2"/>
      <c r="L841" s="3">
        <v>40692</v>
      </c>
    </row>
    <row r="842" spans="1:12" x14ac:dyDescent="0.25">
      <c r="A842" s="11" t="s">
        <v>8</v>
      </c>
      <c r="B842" t="s">
        <v>72</v>
      </c>
      <c r="C842" t="s">
        <v>112</v>
      </c>
      <c r="D842" s="2">
        <f ca="1">_xlfn.DAYS(TODAY(),C842)/360</f>
        <v>23.730555555555554</v>
      </c>
      <c r="E842" s="2" t="s">
        <v>189</v>
      </c>
      <c r="F842" t="s">
        <v>137</v>
      </c>
      <c r="G842" t="s">
        <v>143</v>
      </c>
      <c r="H842" t="s">
        <v>114</v>
      </c>
      <c r="I842" s="2">
        <f ca="1">_xlfn.DAYS(TODAY(),H842)/360</f>
        <v>22.716666666666665</v>
      </c>
      <c r="J842" s="2">
        <f>0.05*L842</f>
        <v>2122.75</v>
      </c>
      <c r="K842" s="2"/>
      <c r="L842" s="3">
        <v>42455</v>
      </c>
    </row>
    <row r="843" spans="1:12" x14ac:dyDescent="0.25">
      <c r="A843" s="11" t="s">
        <v>8</v>
      </c>
      <c r="B843" t="s">
        <v>73</v>
      </c>
      <c r="C843" t="s">
        <v>128</v>
      </c>
      <c r="D843" s="2">
        <f ca="1">_xlfn.DAYS(TODAY(),C843)/360</f>
        <v>12.572222222222223</v>
      </c>
      <c r="E843" s="2" t="s">
        <v>189</v>
      </c>
      <c r="F843" t="s">
        <v>140</v>
      </c>
      <c r="G843" t="s">
        <v>143</v>
      </c>
      <c r="H843" t="s">
        <v>174</v>
      </c>
      <c r="I843" s="2">
        <f ca="1">_xlfn.DAYS(TODAY(),H843)/360</f>
        <v>53.155555555555559</v>
      </c>
      <c r="J843" s="2">
        <f>0.05*L843</f>
        <v>1229.75</v>
      </c>
      <c r="K843" s="2"/>
      <c r="L843" s="3">
        <v>24595</v>
      </c>
    </row>
    <row r="844" spans="1:12" x14ac:dyDescent="0.25">
      <c r="A844" s="11" t="s">
        <v>8</v>
      </c>
      <c r="B844" t="s">
        <v>74</v>
      </c>
      <c r="C844" t="s">
        <v>115</v>
      </c>
      <c r="D844" s="2">
        <f ca="1">_xlfn.DAYS(TODAY(),C844)/360</f>
        <v>20.68888888888889</v>
      </c>
      <c r="E844" s="2" t="s">
        <v>190</v>
      </c>
      <c r="F844" t="s">
        <v>137</v>
      </c>
      <c r="G844" t="s">
        <v>143</v>
      </c>
      <c r="H844" t="s">
        <v>132</v>
      </c>
      <c r="I844" s="2">
        <f ca="1">_xlfn.DAYS(TODAY(),H844)/360</f>
        <v>24.747222222222224</v>
      </c>
      <c r="J844" s="2">
        <f>0.05*L844</f>
        <v>910.30000000000007</v>
      </c>
      <c r="K844" s="2"/>
      <c r="L844" s="3">
        <v>18206</v>
      </c>
    </row>
    <row r="845" spans="1:12" x14ac:dyDescent="0.25">
      <c r="A845" s="11" t="s">
        <v>8</v>
      </c>
      <c r="B845" t="s">
        <v>75</v>
      </c>
      <c r="C845" t="s">
        <v>120</v>
      </c>
      <c r="D845" s="2">
        <f ca="1">_xlfn.DAYS(TODAY(),C845)/360</f>
        <v>2.4249999999999998</v>
      </c>
      <c r="E845" s="2" t="s">
        <v>190</v>
      </c>
      <c r="F845" t="s">
        <v>137</v>
      </c>
      <c r="G845" t="s">
        <v>143</v>
      </c>
      <c r="H845" t="s">
        <v>169</v>
      </c>
      <c r="I845" s="2">
        <f ca="1">_xlfn.DAYS(TODAY(),H845)/360</f>
        <v>46.052777777777777</v>
      </c>
      <c r="J845" s="2">
        <f>0.05*L845</f>
        <v>1507.4</v>
      </c>
      <c r="K845" s="2"/>
      <c r="L845" s="3">
        <v>30148</v>
      </c>
    </row>
    <row r="846" spans="1:12" x14ac:dyDescent="0.25">
      <c r="A846" s="11" t="s">
        <v>8</v>
      </c>
      <c r="B846" t="s">
        <v>76</v>
      </c>
      <c r="C846" t="s">
        <v>132</v>
      </c>
      <c r="D846" s="2">
        <f ca="1">_xlfn.DAYS(TODAY(),C846)/360</f>
        <v>24.747222222222224</v>
      </c>
      <c r="E846" s="2" t="s">
        <v>189</v>
      </c>
      <c r="F846" t="s">
        <v>139</v>
      </c>
      <c r="G846" t="s">
        <v>143</v>
      </c>
      <c r="H846" t="s">
        <v>115</v>
      </c>
      <c r="I846" s="2">
        <f ca="1">_xlfn.DAYS(TODAY(),H846)/360</f>
        <v>20.68888888888889</v>
      </c>
      <c r="J846" s="2">
        <f>0.05*L846</f>
        <v>1724.9</v>
      </c>
      <c r="K846" s="2"/>
      <c r="L846" s="3">
        <v>34498</v>
      </c>
    </row>
    <row r="847" spans="1:12" x14ac:dyDescent="0.25">
      <c r="A847" s="11" t="s">
        <v>8</v>
      </c>
      <c r="B847" t="s">
        <v>77</v>
      </c>
      <c r="C847" t="s">
        <v>133</v>
      </c>
      <c r="D847" s="2">
        <f ca="1">_xlfn.DAYS(TODAY(),C847)/360</f>
        <v>16.630555555555556</v>
      </c>
      <c r="E847" s="2" t="s">
        <v>189</v>
      </c>
      <c r="F847" t="s">
        <v>137</v>
      </c>
      <c r="G847" t="s">
        <v>143</v>
      </c>
      <c r="H847" t="s">
        <v>177</v>
      </c>
      <c r="I847" s="2">
        <f ca="1">_xlfn.DAYS(TODAY(),H847)/360</f>
        <v>31.847222222222221</v>
      </c>
      <c r="J847" s="2">
        <f>0.05*L847</f>
        <v>1721.75</v>
      </c>
      <c r="K847" s="2"/>
      <c r="L847" s="3">
        <v>34435</v>
      </c>
    </row>
    <row r="848" spans="1:12" x14ac:dyDescent="0.25">
      <c r="A848" s="11" t="s">
        <v>8</v>
      </c>
      <c r="B848" t="s">
        <v>78</v>
      </c>
      <c r="C848" t="s">
        <v>124</v>
      </c>
      <c r="D848" s="2">
        <f ca="1">_xlfn.DAYS(TODAY(),C848)/360</f>
        <v>1.4111111111111112</v>
      </c>
      <c r="E848" s="2" t="s">
        <v>189</v>
      </c>
      <c r="F848" t="s">
        <v>139</v>
      </c>
      <c r="G848" t="s">
        <v>143</v>
      </c>
      <c r="H848" t="s">
        <v>154</v>
      </c>
      <c r="I848" s="2">
        <f ca="1">_xlfn.DAYS(TODAY(),H848)/360</f>
        <v>34.891666666666666</v>
      </c>
      <c r="J848" s="2">
        <f>0.05*L848</f>
        <v>2064.7000000000003</v>
      </c>
      <c r="K848" s="2"/>
      <c r="L848" s="3">
        <v>41294</v>
      </c>
    </row>
    <row r="849" spans="1:12" x14ac:dyDescent="0.25">
      <c r="A849" s="11" t="s">
        <v>8</v>
      </c>
      <c r="B849" t="s">
        <v>79</v>
      </c>
      <c r="C849" t="s">
        <v>117</v>
      </c>
      <c r="D849" s="2">
        <f ca="1">_xlfn.DAYS(TODAY(),C849)/360</f>
        <v>25.761111111111113</v>
      </c>
      <c r="E849" s="2" t="s">
        <v>190</v>
      </c>
      <c r="F849" t="s">
        <v>140</v>
      </c>
      <c r="G849" t="s">
        <v>143</v>
      </c>
      <c r="H849" t="s">
        <v>165</v>
      </c>
      <c r="I849" s="2">
        <f ca="1">_xlfn.DAYS(TODAY(),H849)/360</f>
        <v>26.774999999999999</v>
      </c>
      <c r="J849" s="2">
        <f>0.05*L849</f>
        <v>1648.3500000000001</v>
      </c>
      <c r="K849" s="2"/>
      <c r="L849" s="3">
        <v>32967</v>
      </c>
    </row>
    <row r="850" spans="1:12" x14ac:dyDescent="0.25">
      <c r="A850" s="11" t="s">
        <v>8</v>
      </c>
      <c r="B850" t="s">
        <v>80</v>
      </c>
      <c r="C850" t="s">
        <v>129</v>
      </c>
      <c r="D850" s="2">
        <f ca="1">_xlfn.DAYS(TODAY(),C850)/360</f>
        <v>15.613888888888889</v>
      </c>
      <c r="E850" s="2" t="s">
        <v>189</v>
      </c>
      <c r="F850" t="s">
        <v>140</v>
      </c>
      <c r="G850" t="s">
        <v>143</v>
      </c>
      <c r="H850" t="s">
        <v>112</v>
      </c>
      <c r="I850" s="2">
        <f ca="1">_xlfn.DAYS(TODAY(),H850)/360</f>
        <v>23.730555555555554</v>
      </c>
      <c r="J850" s="2">
        <f>0.05*L850</f>
        <v>1089</v>
      </c>
      <c r="K850" s="2"/>
      <c r="L850" s="3">
        <v>21780</v>
      </c>
    </row>
    <row r="851" spans="1:12" x14ac:dyDescent="0.25">
      <c r="A851" s="11" t="s">
        <v>8</v>
      </c>
      <c r="B851" t="s">
        <v>81</v>
      </c>
      <c r="C851" t="s">
        <v>121</v>
      </c>
      <c r="D851" s="2">
        <f ca="1">_xlfn.DAYS(TODAY(),C851)/360</f>
        <v>11.555555555555555</v>
      </c>
      <c r="E851" s="2" t="s">
        <v>189</v>
      </c>
      <c r="F851" t="s">
        <v>137</v>
      </c>
      <c r="G851" t="s">
        <v>143</v>
      </c>
      <c r="H851" t="s">
        <v>179</v>
      </c>
      <c r="I851" s="2">
        <f ca="1">_xlfn.DAYS(TODAY(),H851)/360</f>
        <v>55.18333333333333</v>
      </c>
      <c r="J851" s="2">
        <f>0.05*L851</f>
        <v>1503.6000000000001</v>
      </c>
      <c r="K851" s="2"/>
      <c r="L851" s="3">
        <v>30072</v>
      </c>
    </row>
    <row r="852" spans="1:12" x14ac:dyDescent="0.25">
      <c r="A852" s="11" t="s">
        <v>8</v>
      </c>
      <c r="B852" t="s">
        <v>82</v>
      </c>
      <c r="C852" t="s">
        <v>115</v>
      </c>
      <c r="D852" s="2">
        <f ca="1">_xlfn.DAYS(TODAY(),C852)/360</f>
        <v>20.68888888888889</v>
      </c>
      <c r="E852" s="2" t="s">
        <v>190</v>
      </c>
      <c r="F852" t="s">
        <v>138</v>
      </c>
      <c r="G852" t="s">
        <v>143</v>
      </c>
      <c r="H852" t="s">
        <v>132</v>
      </c>
      <c r="I852" s="2">
        <f ca="1">_xlfn.DAYS(TODAY(),H852)/360</f>
        <v>24.747222222222224</v>
      </c>
      <c r="J852" s="2">
        <f>0.05*L852</f>
        <v>1857.15</v>
      </c>
      <c r="K852" s="2"/>
      <c r="L852" s="3">
        <v>37143</v>
      </c>
    </row>
    <row r="853" spans="1:12" x14ac:dyDescent="0.25">
      <c r="A853" s="11" t="s">
        <v>8</v>
      </c>
      <c r="B853" t="s">
        <v>83</v>
      </c>
      <c r="C853" t="s">
        <v>112</v>
      </c>
      <c r="D853" s="2">
        <f ca="1">_xlfn.DAYS(TODAY(),C853)/360</f>
        <v>23.730555555555554</v>
      </c>
      <c r="E853" s="2" t="s">
        <v>189</v>
      </c>
      <c r="F853" t="s">
        <v>137</v>
      </c>
      <c r="G853" t="s">
        <v>150</v>
      </c>
      <c r="H853" t="s">
        <v>163</v>
      </c>
      <c r="I853" s="2">
        <f ca="1">_xlfn.DAYS(TODAY(),H853)/360</f>
        <v>32.863888888888887</v>
      </c>
      <c r="J853" s="2">
        <f>0.05*L853</f>
        <v>1566.45</v>
      </c>
      <c r="L853" s="3">
        <v>31329</v>
      </c>
    </row>
    <row r="854" spans="1:12" x14ac:dyDescent="0.25">
      <c r="A854" s="11" t="s">
        <v>8</v>
      </c>
      <c r="B854" t="s">
        <v>84</v>
      </c>
      <c r="C854" t="s">
        <v>118</v>
      </c>
      <c r="D854" s="2">
        <f ca="1">_xlfn.DAYS(TODAY(),C854)/360</f>
        <v>13.58611111111111</v>
      </c>
      <c r="E854" s="2" t="s">
        <v>189</v>
      </c>
      <c r="F854" t="s">
        <v>140</v>
      </c>
      <c r="G854" t="s">
        <v>150</v>
      </c>
      <c r="H854" t="s">
        <v>171</v>
      </c>
      <c r="I854" s="2">
        <f ca="1">_xlfn.DAYS(TODAY(),H854)/360</f>
        <v>47.06666666666667</v>
      </c>
      <c r="J854" s="2">
        <f>0.05*L854</f>
        <v>1487.2</v>
      </c>
      <c r="K854" s="2"/>
      <c r="L854" s="3">
        <v>29744</v>
      </c>
    </row>
    <row r="855" spans="1:12" x14ac:dyDescent="0.25">
      <c r="A855" s="11" t="s">
        <v>8</v>
      </c>
      <c r="B855" t="s">
        <v>85</v>
      </c>
      <c r="C855" t="s">
        <v>125</v>
      </c>
      <c r="D855" s="2">
        <f ca="1">_xlfn.DAYS(TODAY(),C855)/360</f>
        <v>10.541666666666666</v>
      </c>
      <c r="E855" s="2" t="s">
        <v>190</v>
      </c>
      <c r="F855" t="s">
        <v>139</v>
      </c>
      <c r="G855" t="s">
        <v>150</v>
      </c>
      <c r="H855" t="s">
        <v>115</v>
      </c>
      <c r="I855" s="2">
        <f ca="1">_xlfn.DAYS(TODAY(),H855)/360</f>
        <v>20.68888888888889</v>
      </c>
      <c r="J855" s="2">
        <f>0.05*L855</f>
        <v>1833.75</v>
      </c>
      <c r="K855" s="2"/>
      <c r="L855" s="3">
        <v>36675</v>
      </c>
    </row>
    <row r="856" spans="1:12" x14ac:dyDescent="0.25">
      <c r="A856" s="11" t="s">
        <v>8</v>
      </c>
      <c r="B856" t="s">
        <v>86</v>
      </c>
      <c r="C856" t="s">
        <v>129</v>
      </c>
      <c r="D856" s="2">
        <f ca="1">_xlfn.DAYS(TODAY(),C856)/360</f>
        <v>15.613888888888889</v>
      </c>
      <c r="E856" s="2" t="s">
        <v>190</v>
      </c>
      <c r="F856" t="s">
        <v>140</v>
      </c>
      <c r="G856" t="s">
        <v>150</v>
      </c>
      <c r="H856" t="s">
        <v>159</v>
      </c>
      <c r="I856" s="2">
        <f ca="1">_xlfn.DAYS(TODAY(),H856)/360</f>
        <v>44.022222222222226</v>
      </c>
      <c r="J856" s="2">
        <f>0.05*L856</f>
        <v>2113.5500000000002</v>
      </c>
      <c r="K856" s="2"/>
      <c r="L856" s="3">
        <v>42271</v>
      </c>
    </row>
    <row r="857" spans="1:12" x14ac:dyDescent="0.25">
      <c r="A857" s="11" t="s">
        <v>8</v>
      </c>
      <c r="B857" t="s">
        <v>87</v>
      </c>
      <c r="C857" t="s">
        <v>129</v>
      </c>
      <c r="D857" s="2">
        <f ca="1">_xlfn.DAYS(TODAY(),C857)/360</f>
        <v>15.613888888888889</v>
      </c>
      <c r="E857" s="2" t="s">
        <v>189</v>
      </c>
      <c r="F857" t="s">
        <v>138</v>
      </c>
      <c r="G857" t="s">
        <v>150</v>
      </c>
      <c r="H857" t="s">
        <v>114</v>
      </c>
      <c r="I857" s="2">
        <f ca="1">_xlfn.DAYS(TODAY(),H857)/360</f>
        <v>22.716666666666665</v>
      </c>
      <c r="J857" s="2">
        <f>0.05*L857</f>
        <v>1212.9000000000001</v>
      </c>
      <c r="K857" s="2"/>
      <c r="L857" s="3">
        <v>24258</v>
      </c>
    </row>
    <row r="858" spans="1:12" x14ac:dyDescent="0.25">
      <c r="A858" s="11" t="s">
        <v>8</v>
      </c>
      <c r="B858" t="s">
        <v>88</v>
      </c>
      <c r="C858" t="s">
        <v>125</v>
      </c>
      <c r="D858" s="2">
        <f ca="1">_xlfn.DAYS(TODAY(),C858)/360</f>
        <v>10.541666666666666</v>
      </c>
      <c r="E858" s="2" t="s">
        <v>189</v>
      </c>
      <c r="F858" t="s">
        <v>137</v>
      </c>
      <c r="G858" t="s">
        <v>150</v>
      </c>
      <c r="H858" t="s">
        <v>160</v>
      </c>
      <c r="I858" s="2">
        <f ca="1">_xlfn.DAYS(TODAY(),H858)/360</f>
        <v>33.87777777777778</v>
      </c>
      <c r="J858" s="2">
        <f>0.05*L858</f>
        <v>982.30000000000007</v>
      </c>
      <c r="K858" s="2"/>
      <c r="L858" s="3">
        <v>19646</v>
      </c>
    </row>
    <row r="859" spans="1:12" x14ac:dyDescent="0.25">
      <c r="A859" s="11" t="s">
        <v>8</v>
      </c>
      <c r="B859" t="s">
        <v>89</v>
      </c>
      <c r="C859" t="s">
        <v>136</v>
      </c>
      <c r="D859" s="2">
        <f ca="1">_xlfn.DAYS(TODAY(),C859)/360</f>
        <v>7.4972222222222218</v>
      </c>
      <c r="E859" s="2" t="s">
        <v>189</v>
      </c>
      <c r="F859" t="s">
        <v>138</v>
      </c>
      <c r="G859" t="s">
        <v>150</v>
      </c>
      <c r="H859" t="s">
        <v>168</v>
      </c>
      <c r="I859" s="2">
        <f ca="1">_xlfn.DAYS(TODAY(),H859)/360</f>
        <v>28.805555555555557</v>
      </c>
      <c r="J859" s="2">
        <f>0.05*L859</f>
        <v>1484.4</v>
      </c>
      <c r="K859" s="2"/>
      <c r="L859" s="3">
        <v>29688</v>
      </c>
    </row>
    <row r="860" spans="1:12" x14ac:dyDescent="0.25">
      <c r="A860" s="11" t="s">
        <v>8</v>
      </c>
      <c r="B860" t="s">
        <v>90</v>
      </c>
      <c r="C860" t="s">
        <v>121</v>
      </c>
      <c r="D860" s="2">
        <f ca="1">_xlfn.DAYS(TODAY(),C860)/360</f>
        <v>11.555555555555555</v>
      </c>
      <c r="E860" s="2" t="s">
        <v>190</v>
      </c>
      <c r="F860" t="s">
        <v>140</v>
      </c>
      <c r="G860" t="s">
        <v>150</v>
      </c>
      <c r="H860" t="s">
        <v>157</v>
      </c>
      <c r="I860" s="2">
        <f ca="1">_xlfn.DAYS(TODAY(),H860)/360</f>
        <v>36.922222222222224</v>
      </c>
      <c r="J860" s="2">
        <f>0.05*L860</f>
        <v>2004.8000000000002</v>
      </c>
      <c r="K860" s="2"/>
      <c r="L860" s="3">
        <v>40096</v>
      </c>
    </row>
    <row r="861" spans="1:12" x14ac:dyDescent="0.25">
      <c r="A861" s="11" t="s">
        <v>8</v>
      </c>
      <c r="B861" t="s">
        <v>91</v>
      </c>
      <c r="C861" t="s">
        <v>112</v>
      </c>
      <c r="D861" s="2">
        <f ca="1">_xlfn.DAYS(TODAY(),C861)/360</f>
        <v>23.730555555555554</v>
      </c>
      <c r="E861" s="2" t="s">
        <v>190</v>
      </c>
      <c r="F861" t="s">
        <v>140</v>
      </c>
      <c r="G861" t="s">
        <v>150</v>
      </c>
      <c r="H861" t="s">
        <v>163</v>
      </c>
      <c r="I861" s="2">
        <f ca="1">_xlfn.DAYS(TODAY(),H861)/360</f>
        <v>32.863888888888887</v>
      </c>
      <c r="J861" s="2">
        <f>0.05*L861</f>
        <v>2041.3000000000002</v>
      </c>
      <c r="K861" s="2"/>
      <c r="L861" s="3">
        <v>40826</v>
      </c>
    </row>
    <row r="862" spans="1:12" x14ac:dyDescent="0.25">
      <c r="A862" s="11" t="s">
        <v>8</v>
      </c>
      <c r="B862" t="s">
        <v>92</v>
      </c>
      <c r="C862" t="s">
        <v>116</v>
      </c>
      <c r="D862" s="2">
        <f ca="1">_xlfn.DAYS(TODAY(),C862)/360</f>
        <v>6.4833333333333334</v>
      </c>
      <c r="E862" s="2" t="s">
        <v>189</v>
      </c>
      <c r="F862" t="s">
        <v>138</v>
      </c>
      <c r="G862" t="s">
        <v>144</v>
      </c>
      <c r="H862" t="s">
        <v>114</v>
      </c>
      <c r="I862" s="2">
        <f ca="1">_xlfn.DAYS(TODAY(),H862)/360</f>
        <v>22.716666666666665</v>
      </c>
      <c r="J862" s="2">
        <f>0.05*L862</f>
        <v>1797.75</v>
      </c>
      <c r="K862" s="2"/>
      <c r="L862" s="3">
        <v>35955</v>
      </c>
    </row>
    <row r="863" spans="1:12" x14ac:dyDescent="0.25">
      <c r="A863" s="11" t="s">
        <v>8</v>
      </c>
      <c r="B863" t="s">
        <v>93</v>
      </c>
      <c r="C863" t="s">
        <v>123</v>
      </c>
      <c r="D863" s="2">
        <f ca="1">_xlfn.DAYS(TODAY(),C863)/360</f>
        <v>18.658333333333335</v>
      </c>
      <c r="E863" s="2" t="s">
        <v>189</v>
      </c>
      <c r="F863" t="s">
        <v>137</v>
      </c>
      <c r="G863" t="s">
        <v>144</v>
      </c>
      <c r="H863" t="s">
        <v>166</v>
      </c>
      <c r="I863" s="2">
        <f ca="1">_xlfn.DAYS(TODAY(),H863)/360</f>
        <v>27.788888888888888</v>
      </c>
      <c r="J863" s="2">
        <f>0.05*L863</f>
        <v>1892.1000000000001</v>
      </c>
      <c r="K863" s="2"/>
      <c r="L863" s="3">
        <v>37842</v>
      </c>
    </row>
    <row r="864" spans="1:12" x14ac:dyDescent="0.25">
      <c r="A864" s="11" t="s">
        <v>8</v>
      </c>
      <c r="B864" t="s">
        <v>94</v>
      </c>
      <c r="C864" t="s">
        <v>122</v>
      </c>
      <c r="D864" s="2">
        <f ca="1">_xlfn.DAYS(TODAY(),C864)/360</f>
        <v>19.672222222222221</v>
      </c>
      <c r="E864" s="2" t="s">
        <v>190</v>
      </c>
      <c r="F864" t="s">
        <v>139</v>
      </c>
      <c r="G864" t="s">
        <v>144</v>
      </c>
      <c r="H864" t="s">
        <v>167</v>
      </c>
      <c r="I864" s="2">
        <f ca="1">_xlfn.DAYS(TODAY(),H864)/360</f>
        <v>43.008333333333333</v>
      </c>
      <c r="J864" s="2">
        <f>0.05*L864</f>
        <v>1315.4</v>
      </c>
      <c r="K864" s="2"/>
      <c r="L864" s="3">
        <v>26308</v>
      </c>
    </row>
    <row r="865" spans="1:12" x14ac:dyDescent="0.25">
      <c r="A865" s="11" t="s">
        <v>8</v>
      </c>
      <c r="B865" t="s">
        <v>95</v>
      </c>
      <c r="C865" t="s">
        <v>115</v>
      </c>
      <c r="D865" s="2">
        <f ca="1">_xlfn.DAYS(TODAY(),C865)/360</f>
        <v>20.68888888888889</v>
      </c>
      <c r="E865" s="2" t="s">
        <v>189</v>
      </c>
      <c r="F865" t="s">
        <v>140</v>
      </c>
      <c r="G865" t="s">
        <v>144</v>
      </c>
      <c r="H865" t="s">
        <v>170</v>
      </c>
      <c r="I865" s="2">
        <f ca="1">_xlfn.DAYS(TODAY(),H865)/360</f>
        <v>49.097222222222221</v>
      </c>
      <c r="J865" s="2">
        <f>0.05*L865</f>
        <v>1435.5500000000002</v>
      </c>
      <c r="K865" s="2"/>
      <c r="L865" s="3">
        <v>28711</v>
      </c>
    </row>
    <row r="866" spans="1:12" x14ac:dyDescent="0.25">
      <c r="A866" s="11" t="s">
        <v>8</v>
      </c>
      <c r="B866" t="s">
        <v>96</v>
      </c>
      <c r="C866" t="s">
        <v>130</v>
      </c>
      <c r="D866" s="2">
        <f ca="1">_xlfn.DAYS(TODAY(),C866)/360</f>
        <v>8.5138888888888893</v>
      </c>
      <c r="E866" s="2" t="s">
        <v>190</v>
      </c>
      <c r="F866" t="s">
        <v>139</v>
      </c>
      <c r="G866" t="s">
        <v>144</v>
      </c>
      <c r="H866" t="s">
        <v>157</v>
      </c>
      <c r="I866" s="2">
        <f ca="1">_xlfn.DAYS(TODAY(),H866)/360</f>
        <v>36.922222222222224</v>
      </c>
      <c r="J866" s="2">
        <f>0.05*L866</f>
        <v>1045.1000000000001</v>
      </c>
      <c r="K866" s="2"/>
      <c r="L866" s="3">
        <v>20902</v>
      </c>
    </row>
    <row r="867" spans="1:12" x14ac:dyDescent="0.25">
      <c r="A867" s="11" t="s">
        <v>8</v>
      </c>
      <c r="B867" t="s">
        <v>97</v>
      </c>
      <c r="C867" t="s">
        <v>124</v>
      </c>
      <c r="D867" s="2">
        <f ca="1">_xlfn.DAYS(TODAY(),C867)/360</f>
        <v>1.4111111111111112</v>
      </c>
      <c r="E867" s="2" t="s">
        <v>190</v>
      </c>
      <c r="F867" t="s">
        <v>140</v>
      </c>
      <c r="G867" t="s">
        <v>144</v>
      </c>
      <c r="H867" t="s">
        <v>156</v>
      </c>
      <c r="I867" s="2">
        <f ca="1">_xlfn.DAYS(TODAY(),H867)/360</f>
        <v>50.111111111111114</v>
      </c>
      <c r="J867" s="2">
        <f>0.05*L867</f>
        <v>2213.7000000000003</v>
      </c>
      <c r="K867" s="2"/>
      <c r="L867" s="3">
        <v>44274</v>
      </c>
    </row>
    <row r="868" spans="1:12" x14ac:dyDescent="0.25">
      <c r="A868" s="11" t="s">
        <v>8</v>
      </c>
      <c r="B868" t="s">
        <v>98</v>
      </c>
      <c r="C868" t="s">
        <v>129</v>
      </c>
      <c r="D868" s="2">
        <f ca="1">_xlfn.DAYS(TODAY(),C868)/360</f>
        <v>15.613888888888889</v>
      </c>
      <c r="E868" s="2" t="s">
        <v>190</v>
      </c>
      <c r="F868" t="s">
        <v>138</v>
      </c>
      <c r="G868" t="s">
        <v>144</v>
      </c>
      <c r="H868" t="s">
        <v>177</v>
      </c>
      <c r="I868" s="2">
        <f ca="1">_xlfn.DAYS(TODAY(),H868)/360</f>
        <v>31.847222222222221</v>
      </c>
      <c r="J868" s="2">
        <f>0.05*L868</f>
        <v>2067.0500000000002</v>
      </c>
      <c r="K868" s="2"/>
      <c r="L868" s="3">
        <v>41341</v>
      </c>
    </row>
    <row r="869" spans="1:12" x14ac:dyDescent="0.25">
      <c r="A869" s="11" t="s">
        <v>8</v>
      </c>
      <c r="B869" t="s">
        <v>99</v>
      </c>
      <c r="C869" t="s">
        <v>133</v>
      </c>
      <c r="D869" s="2">
        <f ca="1">_xlfn.DAYS(TODAY(),C869)/360</f>
        <v>16.630555555555556</v>
      </c>
      <c r="E869" s="2" t="s">
        <v>190</v>
      </c>
      <c r="F869" t="s">
        <v>140</v>
      </c>
      <c r="G869" t="s">
        <v>144</v>
      </c>
      <c r="H869" t="s">
        <v>167</v>
      </c>
      <c r="I869" s="2">
        <f ca="1">_xlfn.DAYS(TODAY(),H869)/360</f>
        <v>43.008333333333333</v>
      </c>
      <c r="J869" s="2">
        <f>0.05*L869</f>
        <v>1086.3500000000001</v>
      </c>
      <c r="K869" s="2"/>
      <c r="L869" s="3">
        <v>21727</v>
      </c>
    </row>
    <row r="870" spans="1:12" x14ac:dyDescent="0.25">
      <c r="A870" s="11" t="s">
        <v>8</v>
      </c>
      <c r="B870" t="s">
        <v>100</v>
      </c>
      <c r="C870" t="s">
        <v>118</v>
      </c>
      <c r="D870" s="2">
        <f ca="1">_xlfn.DAYS(TODAY(),C870)/360</f>
        <v>13.58611111111111</v>
      </c>
      <c r="E870" s="2" t="s">
        <v>190</v>
      </c>
      <c r="F870" t="s">
        <v>139</v>
      </c>
      <c r="G870" t="s">
        <v>144</v>
      </c>
      <c r="H870" t="s">
        <v>180</v>
      </c>
      <c r="I870" s="2">
        <f ca="1">_xlfn.DAYS(TODAY(),H870)/360</f>
        <v>48.080555555555556</v>
      </c>
      <c r="J870" s="2">
        <f>0.05*L870</f>
        <v>1608.8500000000001</v>
      </c>
      <c r="K870" s="2"/>
      <c r="L870" s="3">
        <v>32177</v>
      </c>
    </row>
    <row r="871" spans="1:12" x14ac:dyDescent="0.25">
      <c r="A871" s="11" t="s">
        <v>8</v>
      </c>
      <c r="B871" t="s">
        <v>101</v>
      </c>
      <c r="C871" t="s">
        <v>129</v>
      </c>
      <c r="D871" s="2">
        <f ca="1">_xlfn.DAYS(TODAY(),C871)/360</f>
        <v>15.613888888888889</v>
      </c>
      <c r="E871" s="2" t="s">
        <v>189</v>
      </c>
      <c r="F871" t="s">
        <v>138</v>
      </c>
      <c r="G871" t="s">
        <v>144</v>
      </c>
      <c r="H871" t="s">
        <v>154</v>
      </c>
      <c r="I871" s="2">
        <f ca="1">_xlfn.DAYS(TODAY(),H871)/360</f>
        <v>34.891666666666666</v>
      </c>
      <c r="J871" s="2">
        <f>0.05*L871</f>
        <v>1775.25</v>
      </c>
      <c r="K871" s="2"/>
      <c r="L871" s="3">
        <v>35505</v>
      </c>
    </row>
    <row r="872" spans="1:12" x14ac:dyDescent="0.25">
      <c r="A872" s="11" t="s">
        <v>8</v>
      </c>
      <c r="B872" t="s">
        <v>102</v>
      </c>
      <c r="C872" t="s">
        <v>126</v>
      </c>
      <c r="D872" s="2">
        <f ca="1">_xlfn.DAYS(TODAY(),C872)/360</f>
        <v>3.4388888888888891</v>
      </c>
      <c r="E872" s="2" t="s">
        <v>189</v>
      </c>
      <c r="F872" t="s">
        <v>138</v>
      </c>
      <c r="G872" t="s">
        <v>144</v>
      </c>
      <c r="H872" t="s">
        <v>180</v>
      </c>
      <c r="I872" s="2">
        <f ca="1">_xlfn.DAYS(TODAY(),H872)/360</f>
        <v>48.080555555555556</v>
      </c>
      <c r="J872" s="2">
        <f>0.05*L872</f>
        <v>1344.3500000000001</v>
      </c>
      <c r="K872" s="2"/>
      <c r="L872" s="3">
        <v>26887</v>
      </c>
    </row>
    <row r="873" spans="1:12" x14ac:dyDescent="0.25">
      <c r="A873" s="11" t="s">
        <v>8</v>
      </c>
      <c r="B873" t="s">
        <v>103</v>
      </c>
      <c r="C873" t="s">
        <v>120</v>
      </c>
      <c r="D873" s="2">
        <f ca="1">_xlfn.DAYS(TODAY(),C873)/360</f>
        <v>2.4249999999999998</v>
      </c>
      <c r="E873" s="2" t="s">
        <v>190</v>
      </c>
      <c r="F873" t="s">
        <v>137</v>
      </c>
      <c r="G873" t="s">
        <v>148</v>
      </c>
      <c r="H873" t="s">
        <v>172</v>
      </c>
      <c r="I873" s="2">
        <f ca="1">_xlfn.DAYS(TODAY(),H873)/360</f>
        <v>39.963888888888889</v>
      </c>
      <c r="J873" s="2">
        <f>0.05*L873</f>
        <v>1962.15</v>
      </c>
      <c r="K873" s="2">
        <f>0.6*L873</f>
        <v>23545.8</v>
      </c>
      <c r="L873" s="3">
        <v>39243</v>
      </c>
    </row>
    <row r="874" spans="1:12" x14ac:dyDescent="0.25">
      <c r="A874" s="11" t="s">
        <v>8</v>
      </c>
      <c r="B874" t="s">
        <v>104</v>
      </c>
      <c r="C874" t="s">
        <v>115</v>
      </c>
      <c r="D874" s="2">
        <f ca="1">_xlfn.DAYS(TODAY(),C874)/360</f>
        <v>20.68888888888889</v>
      </c>
      <c r="E874" s="2" t="s">
        <v>189</v>
      </c>
      <c r="F874" t="s">
        <v>138</v>
      </c>
      <c r="G874" t="s">
        <v>148</v>
      </c>
      <c r="H874" t="s">
        <v>156</v>
      </c>
      <c r="I874" s="2">
        <f ca="1">_xlfn.DAYS(TODAY(),H874)/360</f>
        <v>50.111111111111114</v>
      </c>
      <c r="J874" s="2">
        <f>0.05*L874</f>
        <v>1563.25</v>
      </c>
      <c r="K874" s="2">
        <f t="shared" ref="K874:K878" si="19">0.6*L874</f>
        <v>18759</v>
      </c>
      <c r="L874" s="3">
        <v>31265</v>
      </c>
    </row>
    <row r="875" spans="1:12" x14ac:dyDescent="0.25">
      <c r="A875" s="11" t="s">
        <v>8</v>
      </c>
      <c r="B875" t="s">
        <v>105</v>
      </c>
      <c r="C875" t="s">
        <v>116</v>
      </c>
      <c r="D875" s="2">
        <f ca="1">_xlfn.DAYS(TODAY(),C875)/360</f>
        <v>6.4833333333333334</v>
      </c>
      <c r="E875" s="2" t="s">
        <v>190</v>
      </c>
      <c r="F875" t="s">
        <v>137</v>
      </c>
      <c r="G875" t="s">
        <v>148</v>
      </c>
      <c r="H875" t="s">
        <v>123</v>
      </c>
      <c r="I875" s="2">
        <f ca="1">_xlfn.DAYS(TODAY(),H875)/360</f>
        <v>18.658333333333335</v>
      </c>
      <c r="J875" s="2">
        <f>0.05*L875</f>
        <v>1940.45</v>
      </c>
      <c r="K875" s="2">
        <f t="shared" si="19"/>
        <v>23285.399999999998</v>
      </c>
      <c r="L875" s="3">
        <v>38809</v>
      </c>
    </row>
    <row r="876" spans="1:12" x14ac:dyDescent="0.25">
      <c r="A876" s="11" t="s">
        <v>8</v>
      </c>
      <c r="B876" t="s">
        <v>106</v>
      </c>
      <c r="C876" t="s">
        <v>113</v>
      </c>
      <c r="D876" s="2">
        <f ca="1">_xlfn.DAYS(TODAY(),C876)/360</f>
        <v>4.4555555555555557</v>
      </c>
      <c r="E876" s="2" t="s">
        <v>190</v>
      </c>
      <c r="F876" t="s">
        <v>140</v>
      </c>
      <c r="G876" t="s">
        <v>148</v>
      </c>
      <c r="H876" t="s">
        <v>165</v>
      </c>
      <c r="I876" s="2">
        <f ca="1">_xlfn.DAYS(TODAY(),H876)/360</f>
        <v>26.774999999999999</v>
      </c>
      <c r="J876" s="2">
        <f>0.05*L876</f>
        <v>2213.0500000000002</v>
      </c>
      <c r="K876" s="2">
        <f t="shared" si="19"/>
        <v>26556.6</v>
      </c>
      <c r="L876" s="3">
        <v>44261</v>
      </c>
    </row>
    <row r="877" spans="1:12" x14ac:dyDescent="0.25">
      <c r="A877" s="11" t="s">
        <v>8</v>
      </c>
      <c r="B877" t="s">
        <v>107</v>
      </c>
      <c r="C877" t="s">
        <v>117</v>
      </c>
      <c r="D877" s="2">
        <f ca="1">_xlfn.DAYS(TODAY(),C877)/360</f>
        <v>25.761111111111113</v>
      </c>
      <c r="E877" s="2" t="s">
        <v>190</v>
      </c>
      <c r="F877" t="s">
        <v>139</v>
      </c>
      <c r="G877" t="s">
        <v>148</v>
      </c>
      <c r="H877" t="s">
        <v>123</v>
      </c>
      <c r="I877" s="2">
        <f ca="1">_xlfn.DAYS(TODAY(),H877)/360</f>
        <v>18.658333333333335</v>
      </c>
      <c r="J877" s="2">
        <f>0.05*L877</f>
        <v>2129.15</v>
      </c>
      <c r="K877" s="2">
        <f t="shared" si="19"/>
        <v>25549.8</v>
      </c>
      <c r="L877" s="3">
        <v>42583</v>
      </c>
    </row>
    <row r="878" spans="1:12" x14ac:dyDescent="0.25">
      <c r="A878" s="11" t="s">
        <v>8</v>
      </c>
      <c r="B878" t="s">
        <v>108</v>
      </c>
      <c r="C878" t="s">
        <v>126</v>
      </c>
      <c r="D878" s="2">
        <f ca="1">_xlfn.DAYS(TODAY(),C878)/360</f>
        <v>3.4388888888888891</v>
      </c>
      <c r="E878" s="2" t="s">
        <v>190</v>
      </c>
      <c r="F878" t="s">
        <v>140</v>
      </c>
      <c r="G878" t="s">
        <v>148</v>
      </c>
      <c r="H878" t="s">
        <v>173</v>
      </c>
      <c r="I878" s="2">
        <f ca="1">_xlfn.DAYS(TODAY(),H878)/360</f>
        <v>51.125</v>
      </c>
      <c r="J878" s="2">
        <f>0.05*L878</f>
        <v>1302.0500000000002</v>
      </c>
      <c r="K878" s="2">
        <f t="shared" si="19"/>
        <v>15624.599999999999</v>
      </c>
      <c r="L878" s="3">
        <v>26041</v>
      </c>
    </row>
    <row r="879" spans="1:12" x14ac:dyDescent="0.25">
      <c r="A879" s="11" t="s">
        <v>9</v>
      </c>
      <c r="B879" t="s">
        <v>14</v>
      </c>
      <c r="C879" t="s">
        <v>112</v>
      </c>
      <c r="D879" s="2">
        <f ca="1">_xlfn.DAYS(TODAY(),C879)/360</f>
        <v>23.730555555555554</v>
      </c>
      <c r="E879" s="2" t="s">
        <v>190</v>
      </c>
      <c r="F879" t="s">
        <v>137</v>
      </c>
      <c r="G879" t="s">
        <v>146</v>
      </c>
      <c r="H879" t="s">
        <v>170</v>
      </c>
      <c r="I879" s="2">
        <f ca="1">_xlfn.DAYS(TODAY(),H879)/360</f>
        <v>49.097222222222221</v>
      </c>
      <c r="J879" s="2">
        <f>0.05*L879</f>
        <v>1857.0500000000002</v>
      </c>
      <c r="K879" s="2"/>
      <c r="L879" s="3">
        <v>37141</v>
      </c>
    </row>
    <row r="880" spans="1:12" x14ac:dyDescent="0.25">
      <c r="A880" s="11" t="s">
        <v>9</v>
      </c>
      <c r="B880" t="s">
        <v>15</v>
      </c>
      <c r="C880" t="s">
        <v>118</v>
      </c>
      <c r="D880" s="2">
        <f ca="1">_xlfn.DAYS(TODAY(),C880)/360</f>
        <v>13.58611111111111</v>
      </c>
      <c r="E880" s="2" t="s">
        <v>190</v>
      </c>
      <c r="F880" t="s">
        <v>140</v>
      </c>
      <c r="G880" t="s">
        <v>146</v>
      </c>
      <c r="H880" t="s">
        <v>176</v>
      </c>
      <c r="I880" s="2">
        <f ca="1">_xlfn.DAYS(TODAY(),H880)/360</f>
        <v>52.138888888888886</v>
      </c>
      <c r="J880" s="2">
        <f>0.05*L880</f>
        <v>1168.2</v>
      </c>
      <c r="K880" s="2"/>
      <c r="L880" s="3">
        <v>23364</v>
      </c>
    </row>
    <row r="881" spans="1:12" x14ac:dyDescent="0.25">
      <c r="A881" s="11" t="s">
        <v>9</v>
      </c>
      <c r="B881" t="s">
        <v>16</v>
      </c>
      <c r="C881" t="s">
        <v>122</v>
      </c>
      <c r="D881" s="2">
        <f ca="1">_xlfn.DAYS(TODAY(),C881)/360</f>
        <v>19.672222222222221</v>
      </c>
      <c r="E881" s="2" t="s">
        <v>189</v>
      </c>
      <c r="F881" t="s">
        <v>139</v>
      </c>
      <c r="G881" t="s">
        <v>146</v>
      </c>
      <c r="H881" t="s">
        <v>117</v>
      </c>
      <c r="I881" s="2">
        <f ca="1">_xlfn.DAYS(TODAY(),H881)/360</f>
        <v>25.761111111111113</v>
      </c>
      <c r="J881" s="2">
        <f>0.05*L881</f>
        <v>2162.15</v>
      </c>
      <c r="K881" s="2"/>
      <c r="L881" s="3">
        <v>43243</v>
      </c>
    </row>
    <row r="882" spans="1:12" x14ac:dyDescent="0.25">
      <c r="A882" s="11" t="s">
        <v>9</v>
      </c>
      <c r="B882" t="s">
        <v>17</v>
      </c>
      <c r="C882" t="s">
        <v>114</v>
      </c>
      <c r="D882" s="2">
        <f ca="1">_xlfn.DAYS(TODAY(),C882)/360</f>
        <v>22.716666666666665</v>
      </c>
      <c r="E882" s="2" t="s">
        <v>190</v>
      </c>
      <c r="F882" t="s">
        <v>137</v>
      </c>
      <c r="G882" t="s">
        <v>146</v>
      </c>
      <c r="H882" t="s">
        <v>166</v>
      </c>
      <c r="I882" s="2">
        <f ca="1">_xlfn.DAYS(TODAY(),H882)/360</f>
        <v>27.788888888888888</v>
      </c>
      <c r="J882" s="2">
        <f>0.05*L882</f>
        <v>1204.3</v>
      </c>
      <c r="K882" s="2"/>
      <c r="L882" s="3">
        <v>24086</v>
      </c>
    </row>
    <row r="883" spans="1:12" x14ac:dyDescent="0.25">
      <c r="A883" s="11" t="s">
        <v>9</v>
      </c>
      <c r="B883" t="s">
        <v>18</v>
      </c>
      <c r="C883" t="s">
        <v>115</v>
      </c>
      <c r="D883" s="2">
        <f ca="1">_xlfn.DAYS(TODAY(),C883)/360</f>
        <v>20.68888888888889</v>
      </c>
      <c r="E883" s="2" t="s">
        <v>190</v>
      </c>
      <c r="F883" t="s">
        <v>138</v>
      </c>
      <c r="G883" t="s">
        <v>146</v>
      </c>
      <c r="H883" t="s">
        <v>162</v>
      </c>
      <c r="I883" s="2">
        <f ca="1">_xlfn.DAYS(TODAY(),H883)/360</f>
        <v>35.905555555555559</v>
      </c>
      <c r="J883" s="2">
        <f>0.05*L883</f>
        <v>1137.3</v>
      </c>
      <c r="K883" s="2"/>
      <c r="L883" s="3">
        <v>22746</v>
      </c>
    </row>
    <row r="884" spans="1:12" x14ac:dyDescent="0.25">
      <c r="A884" s="11" t="s">
        <v>9</v>
      </c>
      <c r="B884" t="s">
        <v>19</v>
      </c>
      <c r="C884" t="s">
        <v>121</v>
      </c>
      <c r="D884" s="2">
        <f ca="1">_xlfn.DAYS(TODAY(),C884)/360</f>
        <v>11.555555555555555</v>
      </c>
      <c r="E884" s="2" t="s">
        <v>189</v>
      </c>
      <c r="F884" t="s">
        <v>137</v>
      </c>
      <c r="G884" t="s">
        <v>146</v>
      </c>
      <c r="H884" t="s">
        <v>172</v>
      </c>
      <c r="I884" s="2">
        <f ca="1">_xlfn.DAYS(TODAY(),H884)/360</f>
        <v>39.963888888888889</v>
      </c>
      <c r="J884" s="2">
        <f>0.05*L884</f>
        <v>1919.65</v>
      </c>
      <c r="K884" s="2"/>
      <c r="L884" s="3">
        <v>38393</v>
      </c>
    </row>
    <row r="885" spans="1:12" x14ac:dyDescent="0.25">
      <c r="A885" s="11" t="s">
        <v>9</v>
      </c>
      <c r="B885" t="s">
        <v>20</v>
      </c>
      <c r="C885" t="s">
        <v>133</v>
      </c>
      <c r="D885" s="2">
        <f ca="1">_xlfn.DAYS(TODAY(),C885)/360</f>
        <v>16.630555555555556</v>
      </c>
      <c r="E885" s="2" t="s">
        <v>190</v>
      </c>
      <c r="F885" t="s">
        <v>137</v>
      </c>
      <c r="G885" t="s">
        <v>146</v>
      </c>
      <c r="H885" t="s">
        <v>160</v>
      </c>
      <c r="I885" s="2">
        <f ca="1">_xlfn.DAYS(TODAY(),H885)/360</f>
        <v>33.87777777777778</v>
      </c>
      <c r="J885" s="2">
        <f>0.05*L885</f>
        <v>1600.8000000000002</v>
      </c>
      <c r="K885" s="2"/>
      <c r="L885" s="3">
        <v>32016</v>
      </c>
    </row>
    <row r="886" spans="1:12" x14ac:dyDescent="0.25">
      <c r="A886" s="11" t="s">
        <v>9</v>
      </c>
      <c r="B886" t="s">
        <v>21</v>
      </c>
      <c r="C886" t="s">
        <v>117</v>
      </c>
      <c r="D886" s="2">
        <f ca="1">_xlfn.DAYS(TODAY(),C886)/360</f>
        <v>25.761111111111113</v>
      </c>
      <c r="E886" s="2" t="s">
        <v>190</v>
      </c>
      <c r="F886" t="s">
        <v>139</v>
      </c>
      <c r="G886" t="s">
        <v>146</v>
      </c>
      <c r="H886" t="s">
        <v>163</v>
      </c>
      <c r="I886" s="2">
        <f ca="1">_xlfn.DAYS(TODAY(),H886)/360</f>
        <v>32.863888888888887</v>
      </c>
      <c r="J886" s="2">
        <f>0.05*L886</f>
        <v>1628.45</v>
      </c>
      <c r="K886" s="2"/>
      <c r="L886" s="3">
        <v>32569</v>
      </c>
    </row>
    <row r="887" spans="1:12" x14ac:dyDescent="0.25">
      <c r="A887" s="11" t="s">
        <v>9</v>
      </c>
      <c r="B887" t="s">
        <v>22</v>
      </c>
      <c r="C887" t="s">
        <v>115</v>
      </c>
      <c r="D887" s="2">
        <f ca="1">_xlfn.DAYS(TODAY(),C887)/360</f>
        <v>20.68888888888889</v>
      </c>
      <c r="E887" s="2" t="s">
        <v>190</v>
      </c>
      <c r="F887" t="s">
        <v>138</v>
      </c>
      <c r="G887" t="s">
        <v>146</v>
      </c>
      <c r="H887" t="s">
        <v>161</v>
      </c>
      <c r="I887" s="2">
        <f ca="1">_xlfn.DAYS(TODAY(),H887)/360</f>
        <v>29.819444444444443</v>
      </c>
      <c r="J887" s="2">
        <f>0.05*L887</f>
        <v>1936.75</v>
      </c>
      <c r="K887" s="2"/>
      <c r="L887" s="3">
        <v>38735</v>
      </c>
    </row>
    <row r="888" spans="1:12" x14ac:dyDescent="0.25">
      <c r="A888" s="11" t="s">
        <v>9</v>
      </c>
      <c r="B888" t="s">
        <v>23</v>
      </c>
      <c r="C888" t="s">
        <v>114</v>
      </c>
      <c r="D888" s="2">
        <f ca="1">_xlfn.DAYS(TODAY(),C888)/360</f>
        <v>22.716666666666665</v>
      </c>
      <c r="E888" s="2" t="s">
        <v>190</v>
      </c>
      <c r="F888" t="s">
        <v>140</v>
      </c>
      <c r="G888" t="s">
        <v>149</v>
      </c>
      <c r="H888" t="s">
        <v>170</v>
      </c>
      <c r="I888" s="2">
        <f ca="1">_xlfn.DAYS(TODAY(),H888)/360</f>
        <v>49.097222222222221</v>
      </c>
      <c r="J888" s="2">
        <f>0.05*L888</f>
        <v>1836.75</v>
      </c>
      <c r="K888" s="2">
        <f>0.3*L888</f>
        <v>11020.5</v>
      </c>
      <c r="L888" s="3">
        <v>36735</v>
      </c>
    </row>
    <row r="889" spans="1:12" x14ac:dyDescent="0.25">
      <c r="A889" s="11" t="s">
        <v>9</v>
      </c>
      <c r="B889" t="s">
        <v>24</v>
      </c>
      <c r="C889" t="s">
        <v>122</v>
      </c>
      <c r="D889" s="2">
        <f ca="1">_xlfn.DAYS(TODAY(),C889)/360</f>
        <v>19.672222222222221</v>
      </c>
      <c r="E889" s="2" t="s">
        <v>190</v>
      </c>
      <c r="F889" t="s">
        <v>138</v>
      </c>
      <c r="G889" t="s">
        <v>149</v>
      </c>
      <c r="H889" t="s">
        <v>173</v>
      </c>
      <c r="I889" s="2">
        <f ca="1">_xlfn.DAYS(TODAY(),H889)/360</f>
        <v>51.125</v>
      </c>
      <c r="J889" s="2">
        <f>0.05*L889</f>
        <v>1588.3500000000001</v>
      </c>
      <c r="K889" s="2">
        <f t="shared" ref="K889:K898" si="20">0.3*L889</f>
        <v>9530.1</v>
      </c>
      <c r="L889" s="3">
        <v>31767</v>
      </c>
    </row>
    <row r="890" spans="1:12" x14ac:dyDescent="0.25">
      <c r="A890" s="11" t="s">
        <v>9</v>
      </c>
      <c r="B890" t="s">
        <v>25</v>
      </c>
      <c r="C890" t="s">
        <v>131</v>
      </c>
      <c r="D890" s="2">
        <f ca="1">_xlfn.DAYS(TODAY(),C890)/360</f>
        <v>14.6</v>
      </c>
      <c r="E890" s="2" t="s">
        <v>190</v>
      </c>
      <c r="F890" t="s">
        <v>138</v>
      </c>
      <c r="G890" t="s">
        <v>149</v>
      </c>
      <c r="H890" t="s">
        <v>169</v>
      </c>
      <c r="I890" s="2">
        <f ca="1">_xlfn.DAYS(TODAY(),H890)/360</f>
        <v>46.052777777777777</v>
      </c>
      <c r="J890" s="2">
        <f>0.05*L890</f>
        <v>1407.9</v>
      </c>
      <c r="K890" s="2">
        <f t="shared" si="20"/>
        <v>8447.4</v>
      </c>
      <c r="L890" s="3">
        <v>28158</v>
      </c>
    </row>
    <row r="891" spans="1:12" x14ac:dyDescent="0.25">
      <c r="A891" s="11" t="s">
        <v>9</v>
      </c>
      <c r="B891" t="s">
        <v>26</v>
      </c>
      <c r="C891" t="s">
        <v>134</v>
      </c>
      <c r="D891" s="2">
        <f ca="1">_xlfn.DAYS(TODAY(),C891)/360</f>
        <v>0.3972222222222222</v>
      </c>
      <c r="E891" s="2" t="s">
        <v>190</v>
      </c>
      <c r="F891" t="s">
        <v>139</v>
      </c>
      <c r="G891" t="s">
        <v>149</v>
      </c>
      <c r="H891" t="s">
        <v>178</v>
      </c>
      <c r="I891" s="2">
        <f ca="1">_xlfn.DAYS(TODAY(),H891)/360</f>
        <v>41.994444444444447</v>
      </c>
      <c r="J891" s="2">
        <f>0.05*L891</f>
        <v>2032.45</v>
      </c>
      <c r="K891" s="2">
        <f t="shared" si="20"/>
        <v>12194.699999999999</v>
      </c>
      <c r="L891" s="3">
        <v>40649</v>
      </c>
    </row>
    <row r="892" spans="1:12" x14ac:dyDescent="0.25">
      <c r="A892" s="11" t="s">
        <v>9</v>
      </c>
      <c r="B892" t="s">
        <v>27</v>
      </c>
      <c r="C892" t="s">
        <v>135</v>
      </c>
      <c r="D892" s="2">
        <f ca="1">_xlfn.DAYS(TODAY(),C892)/360</f>
        <v>21.702777777777779</v>
      </c>
      <c r="E892" s="2" t="s">
        <v>189</v>
      </c>
      <c r="F892" t="s">
        <v>139</v>
      </c>
      <c r="G892" t="s">
        <v>149</v>
      </c>
      <c r="H892" t="s">
        <v>162</v>
      </c>
      <c r="I892" s="2">
        <f ca="1">_xlfn.DAYS(TODAY(),H892)/360</f>
        <v>35.905555555555559</v>
      </c>
      <c r="J892" s="2">
        <f>0.05*L892</f>
        <v>1612.95</v>
      </c>
      <c r="K892" s="2">
        <f t="shared" si="20"/>
        <v>9677.6999999999989</v>
      </c>
      <c r="L892" s="3">
        <v>32259</v>
      </c>
    </row>
    <row r="893" spans="1:12" x14ac:dyDescent="0.25">
      <c r="A893" s="11" t="s">
        <v>9</v>
      </c>
      <c r="B893" t="s">
        <v>28</v>
      </c>
      <c r="C893" t="s">
        <v>128</v>
      </c>
      <c r="D893" s="2">
        <f ca="1">_xlfn.DAYS(TODAY(),C893)/360</f>
        <v>12.572222222222223</v>
      </c>
      <c r="E893" s="2" t="s">
        <v>190</v>
      </c>
      <c r="F893" t="s">
        <v>139</v>
      </c>
      <c r="G893" t="s">
        <v>149</v>
      </c>
      <c r="H893" t="s">
        <v>163</v>
      </c>
      <c r="I893" s="2">
        <f ca="1">_xlfn.DAYS(TODAY(),H893)/360</f>
        <v>32.863888888888887</v>
      </c>
      <c r="J893" s="2">
        <f>0.05*L893</f>
        <v>936.55000000000007</v>
      </c>
      <c r="K893" s="2">
        <f t="shared" si="20"/>
        <v>5619.3</v>
      </c>
      <c r="L893" s="3">
        <v>18731</v>
      </c>
    </row>
    <row r="894" spans="1:12" x14ac:dyDescent="0.25">
      <c r="A894" s="11" t="s">
        <v>9</v>
      </c>
      <c r="B894" t="s">
        <v>29</v>
      </c>
      <c r="C894" t="s">
        <v>133</v>
      </c>
      <c r="D894" s="2">
        <f ca="1">_xlfn.DAYS(TODAY(),C894)/360</f>
        <v>16.630555555555556</v>
      </c>
      <c r="E894" s="2" t="s">
        <v>189</v>
      </c>
      <c r="F894" t="s">
        <v>140</v>
      </c>
      <c r="G894" t="s">
        <v>149</v>
      </c>
      <c r="H894" t="s">
        <v>173</v>
      </c>
      <c r="I894" s="2">
        <f ca="1">_xlfn.DAYS(TODAY(),H894)/360</f>
        <v>51.125</v>
      </c>
      <c r="J894" s="2">
        <f>0.05*L894</f>
        <v>1304.4000000000001</v>
      </c>
      <c r="K894" s="2">
        <f t="shared" si="20"/>
        <v>7826.4</v>
      </c>
      <c r="L894" s="3">
        <v>26088</v>
      </c>
    </row>
    <row r="895" spans="1:12" x14ac:dyDescent="0.25">
      <c r="A895" s="11" t="s">
        <v>9</v>
      </c>
      <c r="B895" t="s">
        <v>30</v>
      </c>
      <c r="C895" t="s">
        <v>121</v>
      </c>
      <c r="D895" s="2">
        <f ca="1">_xlfn.DAYS(TODAY(),C895)/360</f>
        <v>11.555555555555555</v>
      </c>
      <c r="E895" s="2" t="s">
        <v>189</v>
      </c>
      <c r="F895" t="s">
        <v>137</v>
      </c>
      <c r="G895" t="s">
        <v>149</v>
      </c>
      <c r="H895" t="s">
        <v>122</v>
      </c>
      <c r="I895" s="2">
        <f ca="1">_xlfn.DAYS(TODAY(),H895)/360</f>
        <v>19.672222222222221</v>
      </c>
      <c r="J895" s="2">
        <f>0.05*L895</f>
        <v>1478.3000000000002</v>
      </c>
      <c r="K895" s="2">
        <f t="shared" si="20"/>
        <v>8869.7999999999993</v>
      </c>
      <c r="L895" s="3">
        <v>29566</v>
      </c>
    </row>
    <row r="896" spans="1:12" x14ac:dyDescent="0.25">
      <c r="A896" s="11" t="s">
        <v>9</v>
      </c>
      <c r="B896" t="s">
        <v>31</v>
      </c>
      <c r="C896" t="s">
        <v>129</v>
      </c>
      <c r="D896" s="2">
        <f ca="1">_xlfn.DAYS(TODAY(),C896)/360</f>
        <v>15.613888888888889</v>
      </c>
      <c r="E896" s="2" t="s">
        <v>189</v>
      </c>
      <c r="F896" t="s">
        <v>139</v>
      </c>
      <c r="G896" t="s">
        <v>149</v>
      </c>
      <c r="H896" t="s">
        <v>132</v>
      </c>
      <c r="I896" s="2">
        <f ca="1">_xlfn.DAYS(TODAY(),H896)/360</f>
        <v>24.747222222222224</v>
      </c>
      <c r="J896" s="2">
        <f>0.05*L896</f>
        <v>1013.0500000000001</v>
      </c>
      <c r="K896" s="2">
        <f t="shared" si="20"/>
        <v>6078.3</v>
      </c>
      <c r="L896" s="3">
        <v>20261</v>
      </c>
    </row>
    <row r="897" spans="1:12" x14ac:dyDescent="0.25">
      <c r="A897" s="11" t="s">
        <v>9</v>
      </c>
      <c r="B897" t="s">
        <v>32</v>
      </c>
      <c r="C897" t="s">
        <v>133</v>
      </c>
      <c r="D897" s="2">
        <f ca="1">_xlfn.DAYS(TODAY(),C897)/360</f>
        <v>16.630555555555556</v>
      </c>
      <c r="E897" s="2" t="s">
        <v>190</v>
      </c>
      <c r="F897" t="s">
        <v>138</v>
      </c>
      <c r="G897" t="s">
        <v>149</v>
      </c>
      <c r="H897" t="s">
        <v>164</v>
      </c>
      <c r="I897" s="2">
        <f ca="1">_xlfn.DAYS(TODAY(),H897)/360</f>
        <v>37.93611111111111</v>
      </c>
      <c r="J897" s="2">
        <f>0.05*L897</f>
        <v>2050</v>
      </c>
      <c r="K897" s="2">
        <f t="shared" si="20"/>
        <v>12300</v>
      </c>
      <c r="L897" s="3">
        <v>41000</v>
      </c>
    </row>
    <row r="898" spans="1:12" x14ac:dyDescent="0.25">
      <c r="A898" s="11" t="s">
        <v>9</v>
      </c>
      <c r="B898" t="s">
        <v>33</v>
      </c>
      <c r="C898" t="s">
        <v>112</v>
      </c>
      <c r="D898" s="2">
        <f ca="1">_xlfn.DAYS(TODAY(),C898)/360</f>
        <v>23.730555555555554</v>
      </c>
      <c r="E898" s="2" t="s">
        <v>189</v>
      </c>
      <c r="F898" t="s">
        <v>140</v>
      </c>
      <c r="G898" t="s">
        <v>149</v>
      </c>
      <c r="H898" t="s">
        <v>155</v>
      </c>
      <c r="I898" s="2">
        <f ca="1">_xlfn.DAYS(TODAY(),H898)/360</f>
        <v>38.950000000000003</v>
      </c>
      <c r="J898" s="2">
        <f>0.05*L898</f>
        <v>1926.9</v>
      </c>
      <c r="K898" s="2">
        <f t="shared" si="20"/>
        <v>11561.4</v>
      </c>
      <c r="L898" s="3">
        <v>38538</v>
      </c>
    </row>
    <row r="899" spans="1:12" x14ac:dyDescent="0.25">
      <c r="A899" s="11" t="s">
        <v>9</v>
      </c>
      <c r="B899" t="s">
        <v>34</v>
      </c>
      <c r="C899" t="s">
        <v>117</v>
      </c>
      <c r="D899" s="2">
        <f ca="1">_xlfn.DAYS(TODAY(),C899)/360</f>
        <v>25.761111111111113</v>
      </c>
      <c r="E899" s="2" t="s">
        <v>190</v>
      </c>
      <c r="F899" t="s">
        <v>140</v>
      </c>
      <c r="G899" t="s">
        <v>151</v>
      </c>
      <c r="H899" t="s">
        <v>123</v>
      </c>
      <c r="I899" s="2">
        <f ca="1">_xlfn.DAYS(TODAY(),H899)/360</f>
        <v>18.658333333333335</v>
      </c>
      <c r="J899" s="2">
        <f>0.05*L899</f>
        <v>1770.1000000000001</v>
      </c>
      <c r="K899" s="2"/>
      <c r="L899" s="3">
        <v>35402</v>
      </c>
    </row>
    <row r="900" spans="1:12" x14ac:dyDescent="0.25">
      <c r="A900" s="11" t="s">
        <v>9</v>
      </c>
      <c r="B900" t="s">
        <v>35</v>
      </c>
      <c r="C900" t="s">
        <v>119</v>
      </c>
      <c r="D900" s="2">
        <f ca="1">_xlfn.DAYS(TODAY(),C900)/360</f>
        <v>5.4694444444444441</v>
      </c>
      <c r="E900" s="2" t="s">
        <v>190</v>
      </c>
      <c r="F900" t="s">
        <v>138</v>
      </c>
      <c r="G900" t="s">
        <v>151</v>
      </c>
      <c r="H900" t="s">
        <v>167</v>
      </c>
      <c r="I900" s="2">
        <f ca="1">_xlfn.DAYS(TODAY(),H900)/360</f>
        <v>43.008333333333333</v>
      </c>
      <c r="J900" s="2">
        <f>0.05*L900</f>
        <v>1585.3500000000001</v>
      </c>
      <c r="K900" s="2"/>
      <c r="L900" s="3">
        <v>31707</v>
      </c>
    </row>
    <row r="901" spans="1:12" x14ac:dyDescent="0.25">
      <c r="A901" s="11" t="s">
        <v>9</v>
      </c>
      <c r="B901" t="s">
        <v>36</v>
      </c>
      <c r="C901" t="s">
        <v>124</v>
      </c>
      <c r="D901" s="2">
        <f ca="1">_xlfn.DAYS(TODAY(),C901)/360</f>
        <v>1.4111111111111112</v>
      </c>
      <c r="E901" s="2" t="s">
        <v>190</v>
      </c>
      <c r="F901" t="s">
        <v>137</v>
      </c>
      <c r="G901" t="s">
        <v>151</v>
      </c>
      <c r="H901" t="s">
        <v>158</v>
      </c>
      <c r="I901" s="2">
        <f ca="1">_xlfn.DAYS(TODAY(),H901)/360</f>
        <v>40.980555555555554</v>
      </c>
      <c r="J901" s="2">
        <f>0.05*L901</f>
        <v>1716.8500000000001</v>
      </c>
      <c r="K901" s="2"/>
      <c r="L901" s="3">
        <v>34337</v>
      </c>
    </row>
    <row r="902" spans="1:12" x14ac:dyDescent="0.25">
      <c r="A902" s="11" t="s">
        <v>9</v>
      </c>
      <c r="B902" t="s">
        <v>37</v>
      </c>
      <c r="C902" t="s">
        <v>120</v>
      </c>
      <c r="D902" s="2">
        <f ca="1">_xlfn.DAYS(TODAY(),C902)/360</f>
        <v>2.4249999999999998</v>
      </c>
      <c r="E902" s="2" t="s">
        <v>190</v>
      </c>
      <c r="F902" t="s">
        <v>138</v>
      </c>
      <c r="G902" t="s">
        <v>151</v>
      </c>
      <c r="H902" t="s">
        <v>164</v>
      </c>
      <c r="I902" s="2">
        <f ca="1">_xlfn.DAYS(TODAY(),H902)/360</f>
        <v>37.93611111111111</v>
      </c>
      <c r="J902" s="2">
        <f>0.05*L902</f>
        <v>1072.2</v>
      </c>
      <c r="K902" s="2"/>
      <c r="L902" s="3">
        <v>21444</v>
      </c>
    </row>
    <row r="903" spans="1:12" x14ac:dyDescent="0.25">
      <c r="A903" s="11" t="s">
        <v>9</v>
      </c>
      <c r="B903" t="s">
        <v>38</v>
      </c>
      <c r="C903" t="s">
        <v>126</v>
      </c>
      <c r="D903" s="2">
        <f ca="1">_xlfn.DAYS(TODAY(),C903)/360</f>
        <v>3.4388888888888891</v>
      </c>
      <c r="E903" s="2" t="s">
        <v>189</v>
      </c>
      <c r="F903" t="s">
        <v>137</v>
      </c>
      <c r="G903" t="s">
        <v>151</v>
      </c>
      <c r="H903" t="s">
        <v>177</v>
      </c>
      <c r="I903" s="2">
        <f ca="1">_xlfn.DAYS(TODAY(),H903)/360</f>
        <v>31.847222222222221</v>
      </c>
      <c r="J903" s="2">
        <f>0.05*L903</f>
        <v>1120.55</v>
      </c>
      <c r="K903" s="2"/>
      <c r="L903" s="3">
        <v>22411</v>
      </c>
    </row>
    <row r="904" spans="1:12" x14ac:dyDescent="0.25">
      <c r="A904" s="11" t="s">
        <v>9</v>
      </c>
      <c r="B904" t="s">
        <v>39</v>
      </c>
      <c r="C904" t="s">
        <v>126</v>
      </c>
      <c r="D904" s="2">
        <f ca="1">_xlfn.DAYS(TODAY(),C904)/360</f>
        <v>3.4388888888888891</v>
      </c>
      <c r="E904" s="2" t="s">
        <v>189</v>
      </c>
      <c r="F904" t="s">
        <v>140</v>
      </c>
      <c r="G904" t="s">
        <v>151</v>
      </c>
      <c r="H904" t="s">
        <v>170</v>
      </c>
      <c r="I904" s="2">
        <f ca="1">_xlfn.DAYS(TODAY(),H904)/360</f>
        <v>49.097222222222221</v>
      </c>
      <c r="J904" s="2">
        <f>0.05*L904</f>
        <v>936.5</v>
      </c>
      <c r="K904" s="2"/>
      <c r="L904" s="3">
        <v>18730</v>
      </c>
    </row>
    <row r="905" spans="1:12" x14ac:dyDescent="0.25">
      <c r="A905" s="11" t="s">
        <v>9</v>
      </c>
      <c r="B905" t="s">
        <v>40</v>
      </c>
      <c r="C905" t="s">
        <v>123</v>
      </c>
      <c r="D905" s="2">
        <f ca="1">_xlfn.DAYS(TODAY(),C905)/360</f>
        <v>18.658333333333335</v>
      </c>
      <c r="E905" s="2" t="s">
        <v>190</v>
      </c>
      <c r="F905" t="s">
        <v>140</v>
      </c>
      <c r="G905" t="s">
        <v>151</v>
      </c>
      <c r="H905" t="s">
        <v>176</v>
      </c>
      <c r="I905" s="2">
        <f ca="1">_xlfn.DAYS(TODAY(),H905)/360</f>
        <v>52.138888888888886</v>
      </c>
      <c r="J905" s="2">
        <f>0.05*L905</f>
        <v>1503.0500000000002</v>
      </c>
      <c r="K905" s="2"/>
      <c r="L905" s="3">
        <v>30061</v>
      </c>
    </row>
    <row r="906" spans="1:12" x14ac:dyDescent="0.25">
      <c r="A906" s="11" t="s">
        <v>9</v>
      </c>
      <c r="B906" t="s">
        <v>41</v>
      </c>
      <c r="C906" t="s">
        <v>133</v>
      </c>
      <c r="D906" s="2">
        <f ca="1">_xlfn.DAYS(TODAY(),C906)/360</f>
        <v>16.630555555555556</v>
      </c>
      <c r="E906" s="2" t="s">
        <v>190</v>
      </c>
      <c r="F906" t="s">
        <v>138</v>
      </c>
      <c r="G906" t="s">
        <v>151</v>
      </c>
      <c r="H906" t="s">
        <v>178</v>
      </c>
      <c r="I906" s="2">
        <f ca="1">_xlfn.DAYS(TODAY(),H906)/360</f>
        <v>41.994444444444447</v>
      </c>
      <c r="J906" s="2">
        <f>0.05*L906</f>
        <v>2223.2000000000003</v>
      </c>
      <c r="K906" s="2"/>
      <c r="L906" s="3">
        <v>44464</v>
      </c>
    </row>
    <row r="907" spans="1:12" x14ac:dyDescent="0.25">
      <c r="A907" s="11" t="s">
        <v>9</v>
      </c>
      <c r="B907" t="s">
        <v>42</v>
      </c>
      <c r="C907" t="s">
        <v>117</v>
      </c>
      <c r="D907" s="2">
        <f ca="1">_xlfn.DAYS(TODAY(),C907)/360</f>
        <v>25.761111111111113</v>
      </c>
      <c r="E907" s="2" t="s">
        <v>190</v>
      </c>
      <c r="F907" t="s">
        <v>139</v>
      </c>
      <c r="G907" t="s">
        <v>151</v>
      </c>
      <c r="H907" t="s">
        <v>135</v>
      </c>
      <c r="I907" s="2">
        <f ca="1">_xlfn.DAYS(TODAY(),H907)/360</f>
        <v>21.702777777777779</v>
      </c>
      <c r="J907" s="2">
        <f>0.05*L907</f>
        <v>2100.9</v>
      </c>
      <c r="K907" s="2"/>
      <c r="L907" s="3">
        <v>42018</v>
      </c>
    </row>
    <row r="908" spans="1:12" x14ac:dyDescent="0.25">
      <c r="A908" s="11" t="s">
        <v>9</v>
      </c>
      <c r="B908" t="s">
        <v>43</v>
      </c>
      <c r="C908" t="s">
        <v>117</v>
      </c>
      <c r="D908" s="2">
        <f ca="1">_xlfn.DAYS(TODAY(),C908)/360</f>
        <v>25.761111111111113</v>
      </c>
      <c r="E908" s="2" t="s">
        <v>190</v>
      </c>
      <c r="F908" t="s">
        <v>138</v>
      </c>
      <c r="G908" t="s">
        <v>151</v>
      </c>
      <c r="H908" t="s">
        <v>165</v>
      </c>
      <c r="I908" s="2">
        <f ca="1">_xlfn.DAYS(TODAY(),H908)/360</f>
        <v>26.774999999999999</v>
      </c>
      <c r="J908" s="2">
        <f>0.05*L908</f>
        <v>1211.6000000000001</v>
      </c>
      <c r="K908" s="2"/>
      <c r="L908" s="3">
        <v>24232</v>
      </c>
    </row>
    <row r="909" spans="1:12" x14ac:dyDescent="0.25">
      <c r="A909" s="11" t="s">
        <v>9</v>
      </c>
      <c r="B909" t="s">
        <v>44</v>
      </c>
      <c r="C909" t="s">
        <v>133</v>
      </c>
      <c r="D909" s="2">
        <f ca="1">_xlfn.DAYS(TODAY(),C909)/360</f>
        <v>16.630555555555556</v>
      </c>
      <c r="E909" s="2" t="s">
        <v>189</v>
      </c>
      <c r="F909" t="s">
        <v>140</v>
      </c>
      <c r="G909" t="s">
        <v>151</v>
      </c>
      <c r="H909" t="s">
        <v>170</v>
      </c>
      <c r="I909" s="2">
        <f ca="1">_xlfn.DAYS(TODAY(),H909)/360</f>
        <v>49.097222222222221</v>
      </c>
      <c r="J909" s="2">
        <f>0.05*L909</f>
        <v>1589.8000000000002</v>
      </c>
      <c r="K909" s="2"/>
      <c r="L909" s="3">
        <v>31796</v>
      </c>
    </row>
    <row r="910" spans="1:12" x14ac:dyDescent="0.25">
      <c r="A910" s="11" t="s">
        <v>9</v>
      </c>
      <c r="B910" t="s">
        <v>45</v>
      </c>
      <c r="C910" t="s">
        <v>115</v>
      </c>
      <c r="D910" s="2">
        <f ca="1">_xlfn.DAYS(TODAY(),C910)/360</f>
        <v>20.68888888888889</v>
      </c>
      <c r="E910" s="2" t="s">
        <v>190</v>
      </c>
      <c r="F910" t="s">
        <v>140</v>
      </c>
      <c r="G910" t="s">
        <v>151</v>
      </c>
      <c r="H910" t="s">
        <v>132</v>
      </c>
      <c r="I910" s="2">
        <f ca="1">_xlfn.DAYS(TODAY(),H910)/360</f>
        <v>24.747222222222224</v>
      </c>
      <c r="J910" s="2">
        <f>0.05*L910</f>
        <v>1682.3500000000001</v>
      </c>
      <c r="K910" s="2"/>
      <c r="L910" s="3">
        <v>33647</v>
      </c>
    </row>
    <row r="911" spans="1:12" x14ac:dyDescent="0.25">
      <c r="A911" s="11" t="s">
        <v>9</v>
      </c>
      <c r="B911" t="s">
        <v>46</v>
      </c>
      <c r="C911" t="s">
        <v>135</v>
      </c>
      <c r="D911" s="2">
        <f ca="1">_xlfn.DAYS(TODAY(),C911)/360</f>
        <v>21.702777777777779</v>
      </c>
      <c r="E911" s="2" t="s">
        <v>190</v>
      </c>
      <c r="F911" t="s">
        <v>137</v>
      </c>
      <c r="G911" t="s">
        <v>151</v>
      </c>
      <c r="H911" t="s">
        <v>175</v>
      </c>
      <c r="I911" s="2">
        <f ca="1">_xlfn.DAYS(TODAY(),H911)/360</f>
        <v>54.169444444444444</v>
      </c>
      <c r="J911" s="2">
        <f>0.05*L911</f>
        <v>2166.85</v>
      </c>
      <c r="K911" s="2"/>
      <c r="L911" s="3">
        <v>43337</v>
      </c>
    </row>
    <row r="912" spans="1:12" x14ac:dyDescent="0.25">
      <c r="A912" s="11" t="s">
        <v>9</v>
      </c>
      <c r="B912" t="s">
        <v>47</v>
      </c>
      <c r="C912" t="s">
        <v>115</v>
      </c>
      <c r="D912" s="2">
        <f ca="1">_xlfn.DAYS(TODAY(),C912)/360</f>
        <v>20.68888888888889</v>
      </c>
      <c r="E912" s="2" t="s">
        <v>190</v>
      </c>
      <c r="F912" t="s">
        <v>137</v>
      </c>
      <c r="G912" t="s">
        <v>147</v>
      </c>
      <c r="H912" t="s">
        <v>158</v>
      </c>
      <c r="I912" s="2">
        <f ca="1">_xlfn.DAYS(TODAY(),H912)/360</f>
        <v>40.980555555555554</v>
      </c>
      <c r="J912" s="2">
        <f>0.05*L912</f>
        <v>1056.2</v>
      </c>
      <c r="K912" s="2"/>
      <c r="L912" s="3">
        <v>21124</v>
      </c>
    </row>
    <row r="913" spans="1:12" x14ac:dyDescent="0.25">
      <c r="A913" s="11" t="s">
        <v>9</v>
      </c>
      <c r="B913" t="s">
        <v>48</v>
      </c>
      <c r="C913" t="s">
        <v>126</v>
      </c>
      <c r="D913" s="2">
        <f ca="1">_xlfn.DAYS(TODAY(),C913)/360</f>
        <v>3.4388888888888891</v>
      </c>
      <c r="E913" s="2" t="s">
        <v>190</v>
      </c>
      <c r="F913" t="s">
        <v>138</v>
      </c>
      <c r="G913" t="s">
        <v>147</v>
      </c>
      <c r="H913" t="s">
        <v>161</v>
      </c>
      <c r="I913" s="2">
        <f ca="1">_xlfn.DAYS(TODAY(),H913)/360</f>
        <v>29.819444444444443</v>
      </c>
      <c r="J913" s="2">
        <f>0.05*L913</f>
        <v>1280.0500000000002</v>
      </c>
      <c r="K913" s="2"/>
      <c r="L913" s="3">
        <v>25601</v>
      </c>
    </row>
    <row r="914" spans="1:12" x14ac:dyDescent="0.25">
      <c r="A914" s="11" t="s">
        <v>9</v>
      </c>
      <c r="B914" t="s">
        <v>49</v>
      </c>
      <c r="C914" t="s">
        <v>124</v>
      </c>
      <c r="D914" s="2">
        <f ca="1">_xlfn.DAYS(TODAY(),C914)/360</f>
        <v>1.4111111111111112</v>
      </c>
      <c r="E914" s="2" t="s">
        <v>189</v>
      </c>
      <c r="F914" t="s">
        <v>139</v>
      </c>
      <c r="G914" t="s">
        <v>147</v>
      </c>
      <c r="H914" t="s">
        <v>169</v>
      </c>
      <c r="I914" s="2">
        <f ca="1">_xlfn.DAYS(TODAY(),H914)/360</f>
        <v>46.052777777777777</v>
      </c>
      <c r="J914" s="2">
        <f>0.05*L914</f>
        <v>1580.15</v>
      </c>
      <c r="K914" s="2"/>
      <c r="L914" s="3">
        <v>31603</v>
      </c>
    </row>
    <row r="915" spans="1:12" x14ac:dyDescent="0.25">
      <c r="A915" s="11" t="s">
        <v>9</v>
      </c>
      <c r="B915" t="s">
        <v>50</v>
      </c>
      <c r="C915" t="s">
        <v>123</v>
      </c>
      <c r="D915" s="2">
        <f ca="1">_xlfn.DAYS(TODAY(),C915)/360</f>
        <v>18.658333333333335</v>
      </c>
      <c r="E915" s="2" t="s">
        <v>190</v>
      </c>
      <c r="F915" t="s">
        <v>140</v>
      </c>
      <c r="G915" t="s">
        <v>147</v>
      </c>
      <c r="H915" t="s">
        <v>159</v>
      </c>
      <c r="I915" s="2">
        <f ca="1">_xlfn.DAYS(TODAY(),H915)/360</f>
        <v>44.022222222222226</v>
      </c>
      <c r="J915" s="2">
        <f>0.05*L915</f>
        <v>1790.45</v>
      </c>
      <c r="K915" s="2"/>
      <c r="L915" s="3">
        <v>35809</v>
      </c>
    </row>
    <row r="916" spans="1:12" x14ac:dyDescent="0.25">
      <c r="A916" s="11" t="s">
        <v>9</v>
      </c>
      <c r="B916" t="s">
        <v>51</v>
      </c>
      <c r="C916" t="s">
        <v>120</v>
      </c>
      <c r="D916" s="2">
        <f ca="1">_xlfn.DAYS(TODAY(),C916)/360</f>
        <v>2.4249999999999998</v>
      </c>
      <c r="E916" s="2" t="s">
        <v>189</v>
      </c>
      <c r="F916" t="s">
        <v>137</v>
      </c>
      <c r="G916" t="s">
        <v>147</v>
      </c>
      <c r="H916" t="s">
        <v>175</v>
      </c>
      <c r="I916" s="2">
        <f ca="1">_xlfn.DAYS(TODAY(),H916)/360</f>
        <v>54.169444444444444</v>
      </c>
      <c r="J916" s="2">
        <f>0.05*L916</f>
        <v>2024.1000000000001</v>
      </c>
      <c r="K916" s="2"/>
      <c r="L916" s="3">
        <v>40482</v>
      </c>
    </row>
    <row r="917" spans="1:12" x14ac:dyDescent="0.25">
      <c r="A917" s="11" t="s">
        <v>9</v>
      </c>
      <c r="B917" t="s">
        <v>52</v>
      </c>
      <c r="C917" t="s">
        <v>115</v>
      </c>
      <c r="D917" s="2">
        <f ca="1">_xlfn.DAYS(TODAY(),C917)/360</f>
        <v>20.68888888888889</v>
      </c>
      <c r="E917" s="2" t="s">
        <v>189</v>
      </c>
      <c r="F917" t="s">
        <v>138</v>
      </c>
      <c r="G917" t="s">
        <v>147</v>
      </c>
      <c r="H917" t="s">
        <v>123</v>
      </c>
      <c r="I917" s="2">
        <f ca="1">_xlfn.DAYS(TODAY(),H917)/360</f>
        <v>18.658333333333335</v>
      </c>
      <c r="J917" s="2">
        <f>0.05*L917</f>
        <v>1497.3000000000002</v>
      </c>
      <c r="K917" s="2"/>
      <c r="L917" s="3">
        <v>29946</v>
      </c>
    </row>
    <row r="918" spans="1:12" x14ac:dyDescent="0.25">
      <c r="A918" s="11" t="s">
        <v>9</v>
      </c>
      <c r="B918" t="s">
        <v>53</v>
      </c>
      <c r="C918" t="s">
        <v>134</v>
      </c>
      <c r="D918" s="2">
        <f ca="1">_xlfn.DAYS(TODAY(),C918)/360</f>
        <v>0.3972222222222222</v>
      </c>
      <c r="E918" s="2" t="s">
        <v>190</v>
      </c>
      <c r="F918" t="s">
        <v>137</v>
      </c>
      <c r="G918" t="s">
        <v>147</v>
      </c>
      <c r="H918" t="s">
        <v>160</v>
      </c>
      <c r="I918" s="2">
        <f ca="1">_xlfn.DAYS(TODAY(),H918)/360</f>
        <v>33.87777777777778</v>
      </c>
      <c r="J918" s="2">
        <f>0.05*L918</f>
        <v>1822.9</v>
      </c>
      <c r="K918" s="2"/>
      <c r="L918" s="3">
        <v>36458</v>
      </c>
    </row>
    <row r="919" spans="1:12" x14ac:dyDescent="0.25">
      <c r="A919" s="11" t="s">
        <v>9</v>
      </c>
      <c r="B919" t="s">
        <v>54</v>
      </c>
      <c r="C919" t="s">
        <v>130</v>
      </c>
      <c r="D919" s="2">
        <f ca="1">_xlfn.DAYS(TODAY(),C919)/360</f>
        <v>8.5138888888888893</v>
      </c>
      <c r="E919" s="2" t="s">
        <v>190</v>
      </c>
      <c r="F919" t="s">
        <v>137</v>
      </c>
      <c r="G919" t="s">
        <v>147</v>
      </c>
      <c r="H919" t="s">
        <v>181</v>
      </c>
      <c r="I919" s="2">
        <f ca="1">_xlfn.DAYS(TODAY(),H919)/360</f>
        <v>30.833333333333332</v>
      </c>
      <c r="J919" s="2">
        <f>0.05*L919</f>
        <v>1772.1000000000001</v>
      </c>
      <c r="K919" s="2"/>
      <c r="L919" s="3">
        <v>35442</v>
      </c>
    </row>
    <row r="920" spans="1:12" x14ac:dyDescent="0.25">
      <c r="A920" s="11" t="s">
        <v>9</v>
      </c>
      <c r="B920" t="s">
        <v>55</v>
      </c>
      <c r="C920" t="s">
        <v>115</v>
      </c>
      <c r="D920" s="2">
        <f ca="1">_xlfn.DAYS(TODAY(),C920)/360</f>
        <v>20.68888888888889</v>
      </c>
      <c r="E920" s="2" t="s">
        <v>189</v>
      </c>
      <c r="F920" t="s">
        <v>138</v>
      </c>
      <c r="G920" t="s">
        <v>147</v>
      </c>
      <c r="H920" t="s">
        <v>162</v>
      </c>
      <c r="I920" s="2">
        <f ca="1">_xlfn.DAYS(TODAY(),H920)/360</f>
        <v>35.905555555555559</v>
      </c>
      <c r="J920" s="2">
        <f>0.05*L920</f>
        <v>1664.95</v>
      </c>
      <c r="K920" s="2"/>
      <c r="L920" s="3">
        <v>33299</v>
      </c>
    </row>
    <row r="921" spans="1:12" x14ac:dyDescent="0.25">
      <c r="A921" s="11" t="s">
        <v>9</v>
      </c>
      <c r="B921" t="s">
        <v>56</v>
      </c>
      <c r="C921" t="s">
        <v>114</v>
      </c>
      <c r="D921" s="2">
        <f ca="1">_xlfn.DAYS(TODAY(),C921)/360</f>
        <v>22.716666666666665</v>
      </c>
      <c r="E921" s="2" t="s">
        <v>189</v>
      </c>
      <c r="F921" t="s">
        <v>139</v>
      </c>
      <c r="G921" t="s">
        <v>145</v>
      </c>
      <c r="H921" t="s">
        <v>174</v>
      </c>
      <c r="I921" s="2">
        <f ca="1">_xlfn.DAYS(TODAY(),H921)/360</f>
        <v>53.155555555555559</v>
      </c>
      <c r="J921" s="2">
        <f>0.05*L921</f>
        <v>1987.75</v>
      </c>
      <c r="K921" s="2"/>
      <c r="L921" s="3">
        <v>39755</v>
      </c>
    </row>
    <row r="922" spans="1:12" x14ac:dyDescent="0.25">
      <c r="A922" s="11" t="s">
        <v>9</v>
      </c>
      <c r="B922" t="s">
        <v>57</v>
      </c>
      <c r="C922" t="s">
        <v>118</v>
      </c>
      <c r="D922" s="2">
        <f ca="1">_xlfn.DAYS(TODAY(),C922)/360</f>
        <v>13.58611111111111</v>
      </c>
      <c r="E922" s="2" t="s">
        <v>189</v>
      </c>
      <c r="F922" t="s">
        <v>139</v>
      </c>
      <c r="G922" t="s">
        <v>145</v>
      </c>
      <c r="H922" t="s">
        <v>172</v>
      </c>
      <c r="I922" s="2">
        <f ca="1">_xlfn.DAYS(TODAY(),H922)/360</f>
        <v>39.963888888888889</v>
      </c>
      <c r="J922" s="2">
        <f>0.05*L922</f>
        <v>1158.8500000000001</v>
      </c>
      <c r="K922" s="2"/>
      <c r="L922" s="3">
        <v>23177</v>
      </c>
    </row>
    <row r="923" spans="1:12" x14ac:dyDescent="0.25">
      <c r="A923" s="11" t="s">
        <v>9</v>
      </c>
      <c r="B923" t="s">
        <v>58</v>
      </c>
      <c r="C923" t="s">
        <v>121</v>
      </c>
      <c r="D923" s="2">
        <f ca="1">_xlfn.DAYS(TODAY(),C923)/360</f>
        <v>11.555555555555555</v>
      </c>
      <c r="E923" s="2" t="s">
        <v>190</v>
      </c>
      <c r="F923" t="s">
        <v>137</v>
      </c>
      <c r="G923" t="s">
        <v>145</v>
      </c>
      <c r="H923" t="s">
        <v>175</v>
      </c>
      <c r="I923" s="2">
        <f ca="1">_xlfn.DAYS(TODAY(),H923)/360</f>
        <v>54.169444444444444</v>
      </c>
      <c r="J923" s="2">
        <f>0.05*L923</f>
        <v>1460</v>
      </c>
      <c r="K923" s="2"/>
      <c r="L923" s="3">
        <v>29200</v>
      </c>
    </row>
    <row r="924" spans="1:12" x14ac:dyDescent="0.25">
      <c r="A924" s="11" t="s">
        <v>9</v>
      </c>
      <c r="B924" t="s">
        <v>59</v>
      </c>
      <c r="C924" t="s">
        <v>123</v>
      </c>
      <c r="D924" s="2">
        <f ca="1">_xlfn.DAYS(TODAY(),C924)/360</f>
        <v>18.658333333333335</v>
      </c>
      <c r="E924" s="2" t="s">
        <v>190</v>
      </c>
      <c r="F924" t="s">
        <v>138</v>
      </c>
      <c r="G924" t="s">
        <v>145</v>
      </c>
      <c r="H924" t="s">
        <v>162</v>
      </c>
      <c r="I924" s="2">
        <f ca="1">_xlfn.DAYS(TODAY(),H924)/360</f>
        <v>35.905555555555559</v>
      </c>
      <c r="J924" s="2">
        <f>0.05*L924</f>
        <v>1847.25</v>
      </c>
      <c r="K924" s="2"/>
      <c r="L924" s="3">
        <v>36945</v>
      </c>
    </row>
    <row r="925" spans="1:12" x14ac:dyDescent="0.25">
      <c r="A925" s="11" t="s">
        <v>9</v>
      </c>
      <c r="B925" t="s">
        <v>60</v>
      </c>
      <c r="C925" t="s">
        <v>127</v>
      </c>
      <c r="D925" s="2">
        <f ca="1">_xlfn.DAYS(TODAY(),C925)/360</f>
        <v>17.644444444444446</v>
      </c>
      <c r="E925" s="2" t="s">
        <v>190</v>
      </c>
      <c r="F925" t="s">
        <v>138</v>
      </c>
      <c r="G925" t="s">
        <v>145</v>
      </c>
      <c r="H925" t="s">
        <v>159</v>
      </c>
      <c r="I925" s="2">
        <f ca="1">_xlfn.DAYS(TODAY(),H925)/360</f>
        <v>44.022222222222226</v>
      </c>
      <c r="J925" s="2">
        <f>0.05*L925</f>
        <v>1165.3500000000001</v>
      </c>
      <c r="K925" s="2"/>
      <c r="L925" s="3">
        <v>23307</v>
      </c>
    </row>
    <row r="926" spans="1:12" x14ac:dyDescent="0.25">
      <c r="A926" s="11" t="s">
        <v>9</v>
      </c>
      <c r="B926" t="s">
        <v>61</v>
      </c>
      <c r="C926" t="s">
        <v>119</v>
      </c>
      <c r="D926" s="2">
        <f ca="1">_xlfn.DAYS(TODAY(),C926)/360</f>
        <v>5.4694444444444441</v>
      </c>
      <c r="E926" s="2" t="s">
        <v>190</v>
      </c>
      <c r="F926" t="s">
        <v>139</v>
      </c>
      <c r="G926" t="s">
        <v>145</v>
      </c>
      <c r="H926" t="s">
        <v>122</v>
      </c>
      <c r="I926" s="2">
        <f ca="1">_xlfn.DAYS(TODAY(),H926)/360</f>
        <v>19.672222222222221</v>
      </c>
      <c r="J926" s="2">
        <f>0.05*L926</f>
        <v>1886.0500000000002</v>
      </c>
      <c r="K926" s="2"/>
      <c r="L926" s="3">
        <v>37721</v>
      </c>
    </row>
    <row r="927" spans="1:12" x14ac:dyDescent="0.25">
      <c r="A927" s="11" t="s">
        <v>9</v>
      </c>
      <c r="B927" t="s">
        <v>62</v>
      </c>
      <c r="C927" t="s">
        <v>118</v>
      </c>
      <c r="D927" s="2">
        <f ca="1">_xlfn.DAYS(TODAY(),C927)/360</f>
        <v>13.58611111111111</v>
      </c>
      <c r="E927" s="2" t="s">
        <v>189</v>
      </c>
      <c r="F927" t="s">
        <v>139</v>
      </c>
      <c r="G927" t="s">
        <v>145</v>
      </c>
      <c r="H927" t="s">
        <v>154</v>
      </c>
      <c r="I927" s="2">
        <f ca="1">_xlfn.DAYS(TODAY(),H927)/360</f>
        <v>34.891666666666666</v>
      </c>
      <c r="J927" s="2">
        <f>0.05*L927</f>
        <v>1432.5</v>
      </c>
      <c r="K927" s="2"/>
      <c r="L927" s="3">
        <v>28650</v>
      </c>
    </row>
    <row r="928" spans="1:12" x14ac:dyDescent="0.25">
      <c r="A928" s="11" t="s">
        <v>9</v>
      </c>
      <c r="B928" t="s">
        <v>63</v>
      </c>
      <c r="C928" t="s">
        <v>123</v>
      </c>
      <c r="D928" s="2">
        <f ca="1">_xlfn.DAYS(TODAY(),C928)/360</f>
        <v>18.658333333333335</v>
      </c>
      <c r="E928" s="2" t="s">
        <v>190</v>
      </c>
      <c r="F928" t="s">
        <v>137</v>
      </c>
      <c r="G928" t="s">
        <v>145</v>
      </c>
      <c r="H928" t="s">
        <v>176</v>
      </c>
      <c r="I928" s="2">
        <f ca="1">_xlfn.DAYS(TODAY(),H928)/360</f>
        <v>52.138888888888886</v>
      </c>
      <c r="J928" s="2">
        <f>0.05*L928</f>
        <v>1401.5500000000002</v>
      </c>
      <c r="K928" s="2"/>
      <c r="L928" s="3">
        <v>28031</v>
      </c>
    </row>
    <row r="929" spans="1:12" x14ac:dyDescent="0.25">
      <c r="A929" s="11" t="s">
        <v>9</v>
      </c>
      <c r="B929" t="s">
        <v>64</v>
      </c>
      <c r="C929" t="s">
        <v>119</v>
      </c>
      <c r="D929" s="2">
        <f ca="1">_xlfn.DAYS(TODAY(),C929)/360</f>
        <v>5.4694444444444441</v>
      </c>
      <c r="E929" s="2" t="s">
        <v>189</v>
      </c>
      <c r="F929" t="s">
        <v>140</v>
      </c>
      <c r="G929" t="s">
        <v>145</v>
      </c>
      <c r="H929" t="s">
        <v>158</v>
      </c>
      <c r="I929" s="2">
        <f ca="1">_xlfn.DAYS(TODAY(),H929)/360</f>
        <v>40.980555555555554</v>
      </c>
      <c r="J929" s="2">
        <f>0.05*L929</f>
        <v>1119.1500000000001</v>
      </c>
      <c r="K929" s="2"/>
      <c r="L929" s="3">
        <v>22383</v>
      </c>
    </row>
    <row r="930" spans="1:12" x14ac:dyDescent="0.25">
      <c r="A930" s="11" t="s">
        <v>9</v>
      </c>
      <c r="B930" t="s">
        <v>65</v>
      </c>
      <c r="C930" t="s">
        <v>116</v>
      </c>
      <c r="D930" s="2">
        <f ca="1">_xlfn.DAYS(TODAY(),C930)/360</f>
        <v>6.4833333333333334</v>
      </c>
      <c r="E930" s="2" t="s">
        <v>190</v>
      </c>
      <c r="F930" t="s">
        <v>137</v>
      </c>
      <c r="G930" t="s">
        <v>145</v>
      </c>
      <c r="H930" t="s">
        <v>112</v>
      </c>
      <c r="I930" s="2">
        <f ca="1">_xlfn.DAYS(TODAY(),H930)/360</f>
        <v>23.730555555555554</v>
      </c>
      <c r="J930" s="2">
        <f>0.05*L930</f>
        <v>1001.5500000000001</v>
      </c>
      <c r="K930" s="2"/>
      <c r="L930" s="3">
        <v>20031</v>
      </c>
    </row>
    <row r="931" spans="1:12" x14ac:dyDescent="0.25">
      <c r="A931" s="11" t="s">
        <v>9</v>
      </c>
      <c r="B931" t="s">
        <v>66</v>
      </c>
      <c r="C931" t="s">
        <v>128</v>
      </c>
      <c r="D931" s="2">
        <f ca="1">_xlfn.DAYS(TODAY(),C931)/360</f>
        <v>12.572222222222223</v>
      </c>
      <c r="E931" s="2" t="s">
        <v>190</v>
      </c>
      <c r="F931" t="s">
        <v>139</v>
      </c>
      <c r="G931" t="s">
        <v>145</v>
      </c>
      <c r="H931" t="s">
        <v>170</v>
      </c>
      <c r="I931" s="2">
        <f ca="1">_xlfn.DAYS(TODAY(),H931)/360</f>
        <v>49.097222222222221</v>
      </c>
      <c r="J931" s="2">
        <f>0.05*L931</f>
        <v>1526.25</v>
      </c>
      <c r="K931" s="2"/>
      <c r="L931" s="3">
        <v>30525</v>
      </c>
    </row>
    <row r="932" spans="1:12" x14ac:dyDescent="0.25">
      <c r="A932" s="11" t="s">
        <v>9</v>
      </c>
      <c r="B932" t="s">
        <v>67</v>
      </c>
      <c r="C932" t="s">
        <v>127</v>
      </c>
      <c r="D932" s="2">
        <f ca="1">_xlfn.DAYS(TODAY(),C932)/360</f>
        <v>17.644444444444446</v>
      </c>
      <c r="E932" s="2" t="s">
        <v>190</v>
      </c>
      <c r="F932" t="s">
        <v>138</v>
      </c>
      <c r="G932" t="s">
        <v>145</v>
      </c>
      <c r="H932" t="s">
        <v>165</v>
      </c>
      <c r="I932" s="2">
        <f ca="1">_xlfn.DAYS(TODAY(),H932)/360</f>
        <v>26.774999999999999</v>
      </c>
      <c r="J932" s="2">
        <f>0.05*L932</f>
        <v>1387.15</v>
      </c>
      <c r="K932" s="2"/>
      <c r="L932" s="3">
        <v>27743</v>
      </c>
    </row>
    <row r="933" spans="1:12" x14ac:dyDescent="0.25">
      <c r="A933" s="11" t="s">
        <v>9</v>
      </c>
      <c r="B933" t="s">
        <v>68</v>
      </c>
      <c r="C933" t="s">
        <v>136</v>
      </c>
      <c r="D933" s="2">
        <f ca="1">_xlfn.DAYS(TODAY(),C933)/360</f>
        <v>7.4972222222222218</v>
      </c>
      <c r="E933" s="2" t="s">
        <v>190</v>
      </c>
      <c r="F933" t="s">
        <v>138</v>
      </c>
      <c r="G933" t="s">
        <v>145</v>
      </c>
      <c r="H933" t="s">
        <v>180</v>
      </c>
      <c r="I933" s="2">
        <f ca="1">_xlfn.DAYS(TODAY(),H933)/360</f>
        <v>48.080555555555556</v>
      </c>
      <c r="J933" s="2">
        <f>0.05*L933</f>
        <v>1079.3</v>
      </c>
      <c r="K933" s="2"/>
      <c r="L933" s="3">
        <v>21586</v>
      </c>
    </row>
    <row r="934" spans="1:12" x14ac:dyDescent="0.25">
      <c r="A934" s="11" t="s">
        <v>9</v>
      </c>
      <c r="B934" t="s">
        <v>69</v>
      </c>
      <c r="C934" t="s">
        <v>128</v>
      </c>
      <c r="D934" s="2">
        <f ca="1">_xlfn.DAYS(TODAY(),C934)/360</f>
        <v>12.572222222222223</v>
      </c>
      <c r="E934" s="2" t="s">
        <v>190</v>
      </c>
      <c r="F934" t="s">
        <v>137</v>
      </c>
      <c r="G934" t="s">
        <v>145</v>
      </c>
      <c r="H934" t="s">
        <v>166</v>
      </c>
      <c r="I934" s="2">
        <f ca="1">_xlfn.DAYS(TODAY(),H934)/360</f>
        <v>27.788888888888888</v>
      </c>
      <c r="J934" s="2">
        <f>0.05*L934</f>
        <v>2194.4500000000003</v>
      </c>
      <c r="K934" s="2"/>
      <c r="L934" s="3">
        <v>43889</v>
      </c>
    </row>
    <row r="935" spans="1:12" x14ac:dyDescent="0.25">
      <c r="A935" s="11" t="s">
        <v>9</v>
      </c>
      <c r="B935" t="s">
        <v>70</v>
      </c>
      <c r="C935" t="s">
        <v>113</v>
      </c>
      <c r="D935" s="2">
        <f ca="1">_xlfn.DAYS(TODAY(),C935)/360</f>
        <v>4.4555555555555557</v>
      </c>
      <c r="E935" s="2" t="s">
        <v>190</v>
      </c>
      <c r="F935" t="s">
        <v>138</v>
      </c>
      <c r="G935" t="s">
        <v>143</v>
      </c>
      <c r="H935" t="s">
        <v>173</v>
      </c>
      <c r="I935" s="2">
        <f ca="1">_xlfn.DAYS(TODAY(),H935)/360</f>
        <v>51.125</v>
      </c>
      <c r="J935" s="2">
        <f>0.05*L935</f>
        <v>2213.5</v>
      </c>
      <c r="K935" s="2"/>
      <c r="L935" s="3">
        <v>44270</v>
      </c>
    </row>
    <row r="936" spans="1:12" x14ac:dyDescent="0.25">
      <c r="A936" s="11" t="s">
        <v>9</v>
      </c>
      <c r="B936" t="s">
        <v>71</v>
      </c>
      <c r="C936" t="s">
        <v>119</v>
      </c>
      <c r="D936" s="2">
        <f ca="1">_xlfn.DAYS(TODAY(),C936)/360</f>
        <v>5.4694444444444441</v>
      </c>
      <c r="E936" s="2" t="s">
        <v>189</v>
      </c>
      <c r="F936" t="s">
        <v>138</v>
      </c>
      <c r="G936" t="s">
        <v>143</v>
      </c>
      <c r="H936" t="s">
        <v>175</v>
      </c>
      <c r="I936" s="2">
        <f ca="1">_xlfn.DAYS(TODAY(),H936)/360</f>
        <v>54.169444444444444</v>
      </c>
      <c r="J936" s="2">
        <f>0.05*L936</f>
        <v>1152.3</v>
      </c>
      <c r="K936" s="2"/>
      <c r="L936" s="3">
        <v>23046</v>
      </c>
    </row>
    <row r="937" spans="1:12" x14ac:dyDescent="0.25">
      <c r="A937" s="11" t="s">
        <v>9</v>
      </c>
      <c r="B937" t="s">
        <v>72</v>
      </c>
      <c r="C937" t="s">
        <v>112</v>
      </c>
      <c r="D937" s="2">
        <f ca="1">_xlfn.DAYS(TODAY(),C937)/360</f>
        <v>23.730555555555554</v>
      </c>
      <c r="E937" s="2" t="s">
        <v>189</v>
      </c>
      <c r="F937" t="s">
        <v>137</v>
      </c>
      <c r="G937" t="s">
        <v>143</v>
      </c>
      <c r="H937" t="s">
        <v>114</v>
      </c>
      <c r="I937" s="2">
        <f ca="1">_xlfn.DAYS(TODAY(),H937)/360</f>
        <v>22.716666666666665</v>
      </c>
      <c r="J937" s="2">
        <f>0.05*L937</f>
        <v>2119.25</v>
      </c>
      <c r="K937" s="2"/>
      <c r="L937" s="3">
        <v>42385</v>
      </c>
    </row>
    <row r="938" spans="1:12" x14ac:dyDescent="0.25">
      <c r="A938" s="11" t="s">
        <v>9</v>
      </c>
      <c r="B938" t="s">
        <v>73</v>
      </c>
      <c r="C938" t="s">
        <v>128</v>
      </c>
      <c r="D938" s="2">
        <f ca="1">_xlfn.DAYS(TODAY(),C938)/360</f>
        <v>12.572222222222223</v>
      </c>
      <c r="E938" s="2" t="s">
        <v>189</v>
      </c>
      <c r="F938" t="s">
        <v>140</v>
      </c>
      <c r="G938" t="s">
        <v>143</v>
      </c>
      <c r="H938" t="s">
        <v>174</v>
      </c>
      <c r="I938" s="2">
        <f ca="1">_xlfn.DAYS(TODAY(),H938)/360</f>
        <v>53.155555555555559</v>
      </c>
      <c r="J938" s="2">
        <f>0.05*L938</f>
        <v>904.65000000000009</v>
      </c>
      <c r="K938" s="2"/>
      <c r="L938" s="3">
        <v>18093</v>
      </c>
    </row>
    <row r="939" spans="1:12" x14ac:dyDescent="0.25">
      <c r="A939" s="11" t="s">
        <v>9</v>
      </c>
      <c r="B939" t="s">
        <v>74</v>
      </c>
      <c r="C939" t="s">
        <v>115</v>
      </c>
      <c r="D939" s="2">
        <f ca="1">_xlfn.DAYS(TODAY(),C939)/360</f>
        <v>20.68888888888889</v>
      </c>
      <c r="E939" s="2" t="s">
        <v>190</v>
      </c>
      <c r="F939" t="s">
        <v>137</v>
      </c>
      <c r="G939" t="s">
        <v>143</v>
      </c>
      <c r="H939" t="s">
        <v>132</v>
      </c>
      <c r="I939" s="2">
        <f ca="1">_xlfn.DAYS(TODAY(),H939)/360</f>
        <v>24.747222222222224</v>
      </c>
      <c r="J939" s="2">
        <f>0.05*L939</f>
        <v>1495.3500000000001</v>
      </c>
      <c r="K939" s="2"/>
      <c r="L939" s="3">
        <v>29907</v>
      </c>
    </row>
    <row r="940" spans="1:12" x14ac:dyDescent="0.25">
      <c r="A940" s="11" t="s">
        <v>9</v>
      </c>
      <c r="B940" t="s">
        <v>75</v>
      </c>
      <c r="C940" t="s">
        <v>120</v>
      </c>
      <c r="D940" s="2">
        <f ca="1">_xlfn.DAYS(TODAY(),C940)/360</f>
        <v>2.4249999999999998</v>
      </c>
      <c r="E940" s="2" t="s">
        <v>190</v>
      </c>
      <c r="F940" t="s">
        <v>137</v>
      </c>
      <c r="G940" t="s">
        <v>143</v>
      </c>
      <c r="H940" t="s">
        <v>169</v>
      </c>
      <c r="I940" s="2">
        <f ca="1">_xlfn.DAYS(TODAY(),H940)/360</f>
        <v>46.052777777777777</v>
      </c>
      <c r="J940" s="2">
        <f>0.05*L940</f>
        <v>2035.95</v>
      </c>
      <c r="K940" s="2"/>
      <c r="L940" s="3">
        <v>40719</v>
      </c>
    </row>
    <row r="941" spans="1:12" x14ac:dyDescent="0.25">
      <c r="A941" s="11" t="s">
        <v>9</v>
      </c>
      <c r="B941" t="s">
        <v>76</v>
      </c>
      <c r="C941" t="s">
        <v>132</v>
      </c>
      <c r="D941" s="2">
        <f ca="1">_xlfn.DAYS(TODAY(),C941)/360</f>
        <v>24.747222222222224</v>
      </c>
      <c r="E941" s="2" t="s">
        <v>189</v>
      </c>
      <c r="F941" t="s">
        <v>139</v>
      </c>
      <c r="G941" t="s">
        <v>143</v>
      </c>
      <c r="H941" t="s">
        <v>115</v>
      </c>
      <c r="I941" s="2">
        <f ca="1">_xlfn.DAYS(TODAY(),H941)/360</f>
        <v>20.68888888888889</v>
      </c>
      <c r="J941" s="2">
        <f>0.05*L941</f>
        <v>1957.2</v>
      </c>
      <c r="K941" s="2"/>
      <c r="L941" s="3">
        <v>39144</v>
      </c>
    </row>
    <row r="942" spans="1:12" x14ac:dyDescent="0.25">
      <c r="A942" s="11" t="s">
        <v>9</v>
      </c>
      <c r="B942" t="s">
        <v>77</v>
      </c>
      <c r="C942" t="s">
        <v>133</v>
      </c>
      <c r="D942" s="2">
        <f ca="1">_xlfn.DAYS(TODAY(),C942)/360</f>
        <v>16.630555555555556</v>
      </c>
      <c r="E942" s="2" t="s">
        <v>189</v>
      </c>
      <c r="F942" t="s">
        <v>137</v>
      </c>
      <c r="G942" t="s">
        <v>143</v>
      </c>
      <c r="H942" t="s">
        <v>177</v>
      </c>
      <c r="I942" s="2">
        <f ca="1">_xlfn.DAYS(TODAY(),H942)/360</f>
        <v>31.847222222222221</v>
      </c>
      <c r="J942" s="2">
        <f>0.05*L942</f>
        <v>1285.95</v>
      </c>
      <c r="K942" s="2"/>
      <c r="L942" s="3">
        <v>25719</v>
      </c>
    </row>
    <row r="943" spans="1:12" x14ac:dyDescent="0.25">
      <c r="A943" s="11" t="s">
        <v>9</v>
      </c>
      <c r="B943" t="s">
        <v>78</v>
      </c>
      <c r="C943" t="s">
        <v>124</v>
      </c>
      <c r="D943" s="2">
        <f ca="1">_xlfn.DAYS(TODAY(),C943)/360</f>
        <v>1.4111111111111112</v>
      </c>
      <c r="E943" s="2" t="s">
        <v>189</v>
      </c>
      <c r="F943" t="s">
        <v>139</v>
      </c>
      <c r="G943" t="s">
        <v>143</v>
      </c>
      <c r="H943" t="s">
        <v>154</v>
      </c>
      <c r="I943" s="2">
        <f ca="1">_xlfn.DAYS(TODAY(),H943)/360</f>
        <v>34.891666666666666</v>
      </c>
      <c r="J943" s="2">
        <f>0.05*L943</f>
        <v>1248.5</v>
      </c>
      <c r="K943" s="2"/>
      <c r="L943" s="3">
        <v>24970</v>
      </c>
    </row>
    <row r="944" spans="1:12" x14ac:dyDescent="0.25">
      <c r="A944" s="11" t="s">
        <v>9</v>
      </c>
      <c r="B944" t="s">
        <v>79</v>
      </c>
      <c r="C944" t="s">
        <v>117</v>
      </c>
      <c r="D944" s="2">
        <f ca="1">_xlfn.DAYS(TODAY(),C944)/360</f>
        <v>25.761111111111113</v>
      </c>
      <c r="E944" s="2" t="s">
        <v>190</v>
      </c>
      <c r="F944" t="s">
        <v>140</v>
      </c>
      <c r="G944" t="s">
        <v>143</v>
      </c>
      <c r="H944" t="s">
        <v>165</v>
      </c>
      <c r="I944" s="2">
        <f ca="1">_xlfn.DAYS(TODAY(),H944)/360</f>
        <v>26.774999999999999</v>
      </c>
      <c r="J944" s="2">
        <f>0.05*L944</f>
        <v>1245.8500000000001</v>
      </c>
      <c r="K944" s="2"/>
      <c r="L944" s="3">
        <v>24917</v>
      </c>
    </row>
    <row r="945" spans="1:12" x14ac:dyDescent="0.25">
      <c r="A945" s="11" t="s">
        <v>9</v>
      </c>
      <c r="B945" t="s">
        <v>80</v>
      </c>
      <c r="C945" t="s">
        <v>129</v>
      </c>
      <c r="D945" s="2">
        <f ca="1">_xlfn.DAYS(TODAY(),C945)/360</f>
        <v>15.613888888888889</v>
      </c>
      <c r="E945" s="2" t="s">
        <v>189</v>
      </c>
      <c r="F945" t="s">
        <v>140</v>
      </c>
      <c r="G945" t="s">
        <v>143</v>
      </c>
      <c r="H945" t="s">
        <v>112</v>
      </c>
      <c r="I945" s="2">
        <f ca="1">_xlfn.DAYS(TODAY(),H945)/360</f>
        <v>23.730555555555554</v>
      </c>
      <c r="J945" s="2">
        <f>0.05*L945</f>
        <v>1597.25</v>
      </c>
      <c r="K945" s="2"/>
      <c r="L945" s="3">
        <v>31945</v>
      </c>
    </row>
    <row r="946" spans="1:12" x14ac:dyDescent="0.25">
      <c r="A946" s="11" t="s">
        <v>9</v>
      </c>
      <c r="B946" t="s">
        <v>81</v>
      </c>
      <c r="C946" t="s">
        <v>121</v>
      </c>
      <c r="D946" s="2">
        <f ca="1">_xlfn.DAYS(TODAY(),C946)/360</f>
        <v>11.555555555555555</v>
      </c>
      <c r="E946" s="2" t="s">
        <v>189</v>
      </c>
      <c r="F946" t="s">
        <v>137</v>
      </c>
      <c r="G946" t="s">
        <v>143</v>
      </c>
      <c r="H946" t="s">
        <v>179</v>
      </c>
      <c r="I946" s="2">
        <f ca="1">_xlfn.DAYS(TODAY(),H946)/360</f>
        <v>55.18333333333333</v>
      </c>
      <c r="J946" s="2">
        <f>0.05*L946</f>
        <v>2060.25</v>
      </c>
      <c r="K946" s="2"/>
      <c r="L946" s="3">
        <v>41205</v>
      </c>
    </row>
    <row r="947" spans="1:12" x14ac:dyDescent="0.25">
      <c r="A947" s="11" t="s">
        <v>9</v>
      </c>
      <c r="B947" t="s">
        <v>82</v>
      </c>
      <c r="C947" t="s">
        <v>115</v>
      </c>
      <c r="D947" s="2">
        <f ca="1">_xlfn.DAYS(TODAY(),C947)/360</f>
        <v>20.68888888888889</v>
      </c>
      <c r="E947" s="2" t="s">
        <v>190</v>
      </c>
      <c r="F947" t="s">
        <v>138</v>
      </c>
      <c r="G947" t="s">
        <v>143</v>
      </c>
      <c r="H947" t="s">
        <v>132</v>
      </c>
      <c r="I947" s="2">
        <f ca="1">_xlfn.DAYS(TODAY(),H947)/360</f>
        <v>24.747222222222224</v>
      </c>
      <c r="J947" s="2">
        <f>0.05*L947</f>
        <v>2136.9500000000003</v>
      </c>
      <c r="K947" s="2"/>
      <c r="L947" s="3">
        <v>42739</v>
      </c>
    </row>
    <row r="948" spans="1:12" x14ac:dyDescent="0.25">
      <c r="A948" s="11" t="s">
        <v>9</v>
      </c>
      <c r="B948" t="s">
        <v>83</v>
      </c>
      <c r="C948" t="s">
        <v>112</v>
      </c>
      <c r="D948" s="2">
        <f ca="1">_xlfn.DAYS(TODAY(),C948)/360</f>
        <v>23.730555555555554</v>
      </c>
      <c r="E948" s="2" t="s">
        <v>189</v>
      </c>
      <c r="F948" t="s">
        <v>137</v>
      </c>
      <c r="G948" t="s">
        <v>150</v>
      </c>
      <c r="H948" t="s">
        <v>163</v>
      </c>
      <c r="I948" s="2">
        <f ca="1">_xlfn.DAYS(TODAY(),H948)/360</f>
        <v>32.863888888888887</v>
      </c>
      <c r="J948" s="2">
        <f>0.05*L948</f>
        <v>1829.1000000000001</v>
      </c>
      <c r="L948" s="3">
        <v>36582</v>
      </c>
    </row>
    <row r="949" spans="1:12" x14ac:dyDescent="0.25">
      <c r="A949" s="11" t="s">
        <v>9</v>
      </c>
      <c r="B949" t="s">
        <v>84</v>
      </c>
      <c r="C949" t="s">
        <v>118</v>
      </c>
      <c r="D949" s="2">
        <f ca="1">_xlfn.DAYS(TODAY(),C949)/360</f>
        <v>13.58611111111111</v>
      </c>
      <c r="E949" s="2" t="s">
        <v>189</v>
      </c>
      <c r="F949" t="s">
        <v>140</v>
      </c>
      <c r="G949" t="s">
        <v>150</v>
      </c>
      <c r="H949" t="s">
        <v>171</v>
      </c>
      <c r="I949" s="2">
        <f ca="1">_xlfn.DAYS(TODAY(),H949)/360</f>
        <v>47.06666666666667</v>
      </c>
      <c r="J949" s="2">
        <f>0.05*L949</f>
        <v>1502.5500000000002</v>
      </c>
      <c r="K949" s="2"/>
      <c r="L949" s="3">
        <v>30051</v>
      </c>
    </row>
    <row r="950" spans="1:12" x14ac:dyDescent="0.25">
      <c r="A950" s="11" t="s">
        <v>9</v>
      </c>
      <c r="B950" t="s">
        <v>85</v>
      </c>
      <c r="C950" t="s">
        <v>125</v>
      </c>
      <c r="D950" s="2">
        <f ca="1">_xlfn.DAYS(TODAY(),C950)/360</f>
        <v>10.541666666666666</v>
      </c>
      <c r="E950" s="2" t="s">
        <v>190</v>
      </c>
      <c r="F950" t="s">
        <v>139</v>
      </c>
      <c r="G950" t="s">
        <v>150</v>
      </c>
      <c r="H950" t="s">
        <v>115</v>
      </c>
      <c r="I950" s="2">
        <f ca="1">_xlfn.DAYS(TODAY(),H950)/360</f>
        <v>20.68888888888889</v>
      </c>
      <c r="J950" s="2">
        <f>0.05*L950</f>
        <v>2009.9</v>
      </c>
      <c r="K950" s="2"/>
      <c r="L950" s="3">
        <v>40198</v>
      </c>
    </row>
    <row r="951" spans="1:12" x14ac:dyDescent="0.25">
      <c r="A951" s="11" t="s">
        <v>9</v>
      </c>
      <c r="B951" t="s">
        <v>86</v>
      </c>
      <c r="C951" t="s">
        <v>129</v>
      </c>
      <c r="D951" s="2">
        <f ca="1">_xlfn.DAYS(TODAY(),C951)/360</f>
        <v>15.613888888888889</v>
      </c>
      <c r="E951" s="2" t="s">
        <v>190</v>
      </c>
      <c r="F951" t="s">
        <v>140</v>
      </c>
      <c r="G951" t="s">
        <v>150</v>
      </c>
      <c r="H951" t="s">
        <v>159</v>
      </c>
      <c r="I951" s="2">
        <f ca="1">_xlfn.DAYS(TODAY(),H951)/360</f>
        <v>44.022222222222226</v>
      </c>
      <c r="J951" s="2">
        <f>0.05*L951</f>
        <v>1527.7</v>
      </c>
      <c r="K951" s="2"/>
      <c r="L951" s="3">
        <v>30554</v>
      </c>
    </row>
    <row r="952" spans="1:12" x14ac:dyDescent="0.25">
      <c r="A952" s="11" t="s">
        <v>9</v>
      </c>
      <c r="B952" t="s">
        <v>87</v>
      </c>
      <c r="C952" t="s">
        <v>129</v>
      </c>
      <c r="D952" s="2">
        <f ca="1">_xlfn.DAYS(TODAY(),C952)/360</f>
        <v>15.613888888888889</v>
      </c>
      <c r="E952" s="2" t="s">
        <v>189</v>
      </c>
      <c r="F952" t="s">
        <v>138</v>
      </c>
      <c r="G952" t="s">
        <v>150</v>
      </c>
      <c r="H952" t="s">
        <v>114</v>
      </c>
      <c r="I952" s="2">
        <f ca="1">_xlfn.DAYS(TODAY(),H952)/360</f>
        <v>22.716666666666665</v>
      </c>
      <c r="J952" s="2">
        <f>0.05*L952</f>
        <v>1547.7</v>
      </c>
      <c r="K952" s="2"/>
      <c r="L952" s="3">
        <v>30954</v>
      </c>
    </row>
    <row r="953" spans="1:12" x14ac:dyDescent="0.25">
      <c r="A953" s="11" t="s">
        <v>9</v>
      </c>
      <c r="B953" t="s">
        <v>88</v>
      </c>
      <c r="C953" t="s">
        <v>125</v>
      </c>
      <c r="D953" s="2">
        <f ca="1">_xlfn.DAYS(TODAY(),C953)/360</f>
        <v>10.541666666666666</v>
      </c>
      <c r="E953" s="2" t="s">
        <v>189</v>
      </c>
      <c r="F953" t="s">
        <v>137</v>
      </c>
      <c r="G953" t="s">
        <v>150</v>
      </c>
      <c r="H953" t="s">
        <v>160</v>
      </c>
      <c r="I953" s="2">
        <f ca="1">_xlfn.DAYS(TODAY(),H953)/360</f>
        <v>33.87777777777778</v>
      </c>
      <c r="J953" s="2">
        <f>0.05*L953</f>
        <v>1155.55</v>
      </c>
      <c r="K953" s="2"/>
      <c r="L953" s="3">
        <v>23111</v>
      </c>
    </row>
    <row r="954" spans="1:12" x14ac:dyDescent="0.25">
      <c r="A954" s="11" t="s">
        <v>9</v>
      </c>
      <c r="B954" t="s">
        <v>89</v>
      </c>
      <c r="C954" t="s">
        <v>136</v>
      </c>
      <c r="D954" s="2">
        <f ca="1">_xlfn.DAYS(TODAY(),C954)/360</f>
        <v>7.4972222222222218</v>
      </c>
      <c r="E954" s="2" t="s">
        <v>189</v>
      </c>
      <c r="F954" t="s">
        <v>138</v>
      </c>
      <c r="G954" t="s">
        <v>150</v>
      </c>
      <c r="H954" t="s">
        <v>168</v>
      </c>
      <c r="I954" s="2">
        <f ca="1">_xlfn.DAYS(TODAY(),H954)/360</f>
        <v>28.805555555555557</v>
      </c>
      <c r="J954" s="2">
        <f>0.05*L954</f>
        <v>2086.6</v>
      </c>
      <c r="K954" s="2"/>
      <c r="L954" s="3">
        <v>41732</v>
      </c>
    </row>
    <row r="955" spans="1:12" x14ac:dyDescent="0.25">
      <c r="A955" s="11" t="s">
        <v>9</v>
      </c>
      <c r="B955" t="s">
        <v>90</v>
      </c>
      <c r="C955" t="s">
        <v>121</v>
      </c>
      <c r="D955" s="2">
        <f ca="1">_xlfn.DAYS(TODAY(),C955)/360</f>
        <v>11.555555555555555</v>
      </c>
      <c r="E955" s="2" t="s">
        <v>190</v>
      </c>
      <c r="F955" t="s">
        <v>140</v>
      </c>
      <c r="G955" t="s">
        <v>150</v>
      </c>
      <c r="H955" t="s">
        <v>157</v>
      </c>
      <c r="I955" s="2">
        <f ca="1">_xlfn.DAYS(TODAY(),H955)/360</f>
        <v>36.922222222222224</v>
      </c>
      <c r="J955" s="2">
        <f>0.05*L955</f>
        <v>1576.4</v>
      </c>
      <c r="K955" s="2"/>
      <c r="L955" s="3">
        <v>31528</v>
      </c>
    </row>
    <row r="956" spans="1:12" x14ac:dyDescent="0.25">
      <c r="A956" s="11" t="s">
        <v>9</v>
      </c>
      <c r="B956" t="s">
        <v>91</v>
      </c>
      <c r="C956" t="s">
        <v>112</v>
      </c>
      <c r="D956" s="2">
        <f ca="1">_xlfn.DAYS(TODAY(),C956)/360</f>
        <v>23.730555555555554</v>
      </c>
      <c r="E956" s="2" t="s">
        <v>190</v>
      </c>
      <c r="F956" t="s">
        <v>140</v>
      </c>
      <c r="G956" t="s">
        <v>150</v>
      </c>
      <c r="H956" t="s">
        <v>163</v>
      </c>
      <c r="I956" s="2">
        <f ca="1">_xlfn.DAYS(TODAY(),H956)/360</f>
        <v>32.863888888888887</v>
      </c>
      <c r="J956" s="2">
        <f>0.05*L956</f>
        <v>1013.7</v>
      </c>
      <c r="K956" s="2"/>
      <c r="L956" s="3">
        <v>20274</v>
      </c>
    </row>
    <row r="957" spans="1:12" x14ac:dyDescent="0.25">
      <c r="A957" s="11" t="s">
        <v>9</v>
      </c>
      <c r="B957" t="s">
        <v>92</v>
      </c>
      <c r="C957" t="s">
        <v>116</v>
      </c>
      <c r="D957" s="2">
        <f ca="1">_xlfn.DAYS(TODAY(),C957)/360</f>
        <v>6.4833333333333334</v>
      </c>
      <c r="E957" s="2" t="s">
        <v>189</v>
      </c>
      <c r="F957" t="s">
        <v>138</v>
      </c>
      <c r="G957" t="s">
        <v>144</v>
      </c>
      <c r="H957" t="s">
        <v>114</v>
      </c>
      <c r="I957" s="2">
        <f ca="1">_xlfn.DAYS(TODAY(),H957)/360</f>
        <v>22.716666666666665</v>
      </c>
      <c r="J957" s="2">
        <f>0.05*L957</f>
        <v>1327.95</v>
      </c>
      <c r="K957" s="2"/>
      <c r="L957" s="3">
        <v>26559</v>
      </c>
    </row>
    <row r="958" spans="1:12" x14ac:dyDescent="0.25">
      <c r="A958" s="11" t="s">
        <v>9</v>
      </c>
      <c r="B958" t="s">
        <v>93</v>
      </c>
      <c r="C958" t="s">
        <v>123</v>
      </c>
      <c r="D958" s="2">
        <f ca="1">_xlfn.DAYS(TODAY(),C958)/360</f>
        <v>18.658333333333335</v>
      </c>
      <c r="E958" s="2" t="s">
        <v>189</v>
      </c>
      <c r="F958" t="s">
        <v>137</v>
      </c>
      <c r="G958" t="s">
        <v>144</v>
      </c>
      <c r="H958" t="s">
        <v>166</v>
      </c>
      <c r="I958" s="2">
        <f ca="1">_xlfn.DAYS(TODAY(),H958)/360</f>
        <v>27.788888888888888</v>
      </c>
      <c r="J958" s="2">
        <f>0.05*L958</f>
        <v>1909.7</v>
      </c>
      <c r="K958" s="2"/>
      <c r="L958" s="3">
        <v>38194</v>
      </c>
    </row>
    <row r="959" spans="1:12" x14ac:dyDescent="0.25">
      <c r="A959" s="11" t="s">
        <v>9</v>
      </c>
      <c r="B959" t="s">
        <v>94</v>
      </c>
      <c r="C959" t="s">
        <v>122</v>
      </c>
      <c r="D959" s="2">
        <f ca="1">_xlfn.DAYS(TODAY(),C959)/360</f>
        <v>19.672222222222221</v>
      </c>
      <c r="E959" s="2" t="s">
        <v>190</v>
      </c>
      <c r="F959" t="s">
        <v>139</v>
      </c>
      <c r="G959" t="s">
        <v>144</v>
      </c>
      <c r="H959" t="s">
        <v>167</v>
      </c>
      <c r="I959" s="2">
        <f ca="1">_xlfn.DAYS(TODAY(),H959)/360</f>
        <v>43.008333333333333</v>
      </c>
      <c r="J959" s="2">
        <f>0.05*L959</f>
        <v>2095.75</v>
      </c>
      <c r="K959" s="2"/>
      <c r="L959" s="3">
        <v>41915</v>
      </c>
    </row>
    <row r="960" spans="1:12" x14ac:dyDescent="0.25">
      <c r="A960" s="11" t="s">
        <v>9</v>
      </c>
      <c r="B960" t="s">
        <v>95</v>
      </c>
      <c r="C960" t="s">
        <v>115</v>
      </c>
      <c r="D960" s="2">
        <f ca="1">_xlfn.DAYS(TODAY(),C960)/360</f>
        <v>20.68888888888889</v>
      </c>
      <c r="E960" s="2" t="s">
        <v>189</v>
      </c>
      <c r="F960" t="s">
        <v>140</v>
      </c>
      <c r="G960" t="s">
        <v>144</v>
      </c>
      <c r="H960" t="s">
        <v>170</v>
      </c>
      <c r="I960" s="2">
        <f ca="1">_xlfn.DAYS(TODAY(),H960)/360</f>
        <v>49.097222222222221</v>
      </c>
      <c r="J960" s="2">
        <f>0.05*L960</f>
        <v>1982.15</v>
      </c>
      <c r="K960" s="2"/>
      <c r="L960" s="3">
        <v>39643</v>
      </c>
    </row>
    <row r="961" spans="1:12" x14ac:dyDescent="0.25">
      <c r="A961" s="11" t="s">
        <v>9</v>
      </c>
      <c r="B961" t="s">
        <v>96</v>
      </c>
      <c r="C961" t="s">
        <v>130</v>
      </c>
      <c r="D961" s="2">
        <f ca="1">_xlfn.DAYS(TODAY(),C961)/360</f>
        <v>8.5138888888888893</v>
      </c>
      <c r="E961" s="2" t="s">
        <v>190</v>
      </c>
      <c r="F961" t="s">
        <v>139</v>
      </c>
      <c r="G961" t="s">
        <v>144</v>
      </c>
      <c r="H961" t="s">
        <v>157</v>
      </c>
      <c r="I961" s="2">
        <f ca="1">_xlfn.DAYS(TODAY(),H961)/360</f>
        <v>36.922222222222224</v>
      </c>
      <c r="J961" s="2">
        <f>0.05*L961</f>
        <v>1844.5</v>
      </c>
      <c r="K961" s="2"/>
      <c r="L961" s="3">
        <v>36890</v>
      </c>
    </row>
    <row r="962" spans="1:12" x14ac:dyDescent="0.25">
      <c r="A962" s="11" t="s">
        <v>9</v>
      </c>
      <c r="B962" t="s">
        <v>97</v>
      </c>
      <c r="C962" t="s">
        <v>124</v>
      </c>
      <c r="D962" s="2">
        <f ca="1">_xlfn.DAYS(TODAY(),C962)/360</f>
        <v>1.4111111111111112</v>
      </c>
      <c r="E962" s="2" t="s">
        <v>190</v>
      </c>
      <c r="F962" t="s">
        <v>140</v>
      </c>
      <c r="G962" t="s">
        <v>144</v>
      </c>
      <c r="H962" t="s">
        <v>156</v>
      </c>
      <c r="I962" s="2">
        <f ca="1">_xlfn.DAYS(TODAY(),H962)/360</f>
        <v>50.111111111111114</v>
      </c>
      <c r="J962" s="2">
        <f>0.05*L962</f>
        <v>1427.5</v>
      </c>
      <c r="K962" s="2"/>
      <c r="L962" s="3">
        <v>28550</v>
      </c>
    </row>
    <row r="963" spans="1:12" x14ac:dyDescent="0.25">
      <c r="A963" s="11" t="s">
        <v>9</v>
      </c>
      <c r="B963" t="s">
        <v>98</v>
      </c>
      <c r="C963" t="s">
        <v>129</v>
      </c>
      <c r="D963" s="2">
        <f ca="1">_xlfn.DAYS(TODAY(),C963)/360</f>
        <v>15.613888888888889</v>
      </c>
      <c r="E963" s="2" t="s">
        <v>190</v>
      </c>
      <c r="F963" t="s">
        <v>138</v>
      </c>
      <c r="G963" t="s">
        <v>144</v>
      </c>
      <c r="H963" t="s">
        <v>177</v>
      </c>
      <c r="I963" s="2">
        <f ca="1">_xlfn.DAYS(TODAY(),H963)/360</f>
        <v>31.847222222222221</v>
      </c>
      <c r="J963" s="2">
        <f>0.05*L963</f>
        <v>1284.8000000000002</v>
      </c>
      <c r="K963" s="2"/>
      <c r="L963" s="3">
        <v>25696</v>
      </c>
    </row>
    <row r="964" spans="1:12" x14ac:dyDescent="0.25">
      <c r="A964" s="11" t="s">
        <v>9</v>
      </c>
      <c r="B964" t="s">
        <v>99</v>
      </c>
      <c r="C964" t="s">
        <v>133</v>
      </c>
      <c r="D964" s="2">
        <f ca="1">_xlfn.DAYS(TODAY(),C964)/360</f>
        <v>16.630555555555556</v>
      </c>
      <c r="E964" s="2" t="s">
        <v>190</v>
      </c>
      <c r="F964" t="s">
        <v>140</v>
      </c>
      <c r="G964" t="s">
        <v>144</v>
      </c>
      <c r="H964" t="s">
        <v>167</v>
      </c>
      <c r="I964" s="2">
        <f ca="1">_xlfn.DAYS(TODAY(),H964)/360</f>
        <v>43.008333333333333</v>
      </c>
      <c r="J964" s="2">
        <f>0.05*L964</f>
        <v>1016.0500000000001</v>
      </c>
      <c r="K964" s="2"/>
      <c r="L964" s="3">
        <v>20321</v>
      </c>
    </row>
    <row r="965" spans="1:12" x14ac:dyDescent="0.25">
      <c r="A965" s="11" t="s">
        <v>9</v>
      </c>
      <c r="B965" t="s">
        <v>100</v>
      </c>
      <c r="C965" t="s">
        <v>118</v>
      </c>
      <c r="D965" s="2">
        <f ca="1">_xlfn.DAYS(TODAY(),C965)/360</f>
        <v>13.58611111111111</v>
      </c>
      <c r="E965" s="2" t="s">
        <v>190</v>
      </c>
      <c r="F965" t="s">
        <v>139</v>
      </c>
      <c r="G965" t="s">
        <v>144</v>
      </c>
      <c r="H965" t="s">
        <v>180</v>
      </c>
      <c r="I965" s="2">
        <f ca="1">_xlfn.DAYS(TODAY(),H965)/360</f>
        <v>48.080555555555556</v>
      </c>
      <c r="J965" s="2">
        <f>0.05*L965</f>
        <v>1874.7</v>
      </c>
      <c r="K965" s="2"/>
      <c r="L965" s="3">
        <v>37494</v>
      </c>
    </row>
    <row r="966" spans="1:12" x14ac:dyDescent="0.25">
      <c r="A966" s="11" t="s">
        <v>9</v>
      </c>
      <c r="B966" t="s">
        <v>101</v>
      </c>
      <c r="C966" t="s">
        <v>129</v>
      </c>
      <c r="D966" s="2">
        <f ca="1">_xlfn.DAYS(TODAY(),C966)/360</f>
        <v>15.613888888888889</v>
      </c>
      <c r="E966" s="2" t="s">
        <v>189</v>
      </c>
      <c r="F966" t="s">
        <v>138</v>
      </c>
      <c r="G966" t="s">
        <v>144</v>
      </c>
      <c r="H966" t="s">
        <v>154</v>
      </c>
      <c r="I966" s="2">
        <f ca="1">_xlfn.DAYS(TODAY(),H966)/360</f>
        <v>34.891666666666666</v>
      </c>
      <c r="J966" s="2">
        <f>0.05*L966</f>
        <v>1431.7</v>
      </c>
      <c r="K966" s="2"/>
      <c r="L966" s="3">
        <v>28634</v>
      </c>
    </row>
    <row r="967" spans="1:12" x14ac:dyDescent="0.25">
      <c r="A967" s="11" t="s">
        <v>9</v>
      </c>
      <c r="B967" t="s">
        <v>102</v>
      </c>
      <c r="C967" t="s">
        <v>126</v>
      </c>
      <c r="D967" s="2">
        <f ca="1">_xlfn.DAYS(TODAY(),C967)/360</f>
        <v>3.4388888888888891</v>
      </c>
      <c r="E967" s="2" t="s">
        <v>189</v>
      </c>
      <c r="F967" t="s">
        <v>138</v>
      </c>
      <c r="G967" t="s">
        <v>144</v>
      </c>
      <c r="H967" t="s">
        <v>180</v>
      </c>
      <c r="I967" s="2">
        <f ca="1">_xlfn.DAYS(TODAY(),H967)/360</f>
        <v>48.080555555555556</v>
      </c>
      <c r="J967" s="2">
        <f>0.05*L967</f>
        <v>980.7</v>
      </c>
      <c r="K967" s="2"/>
      <c r="L967" s="3">
        <v>19614</v>
      </c>
    </row>
    <row r="968" spans="1:12" x14ac:dyDescent="0.25">
      <c r="A968" s="11" t="s">
        <v>9</v>
      </c>
      <c r="B968" t="s">
        <v>103</v>
      </c>
      <c r="C968" t="s">
        <v>120</v>
      </c>
      <c r="D968" s="2">
        <f ca="1">_xlfn.DAYS(TODAY(),C968)/360</f>
        <v>2.4249999999999998</v>
      </c>
      <c r="E968" s="2" t="s">
        <v>190</v>
      </c>
      <c r="F968" t="s">
        <v>137</v>
      </c>
      <c r="G968" t="s">
        <v>148</v>
      </c>
      <c r="H968" t="s">
        <v>172</v>
      </c>
      <c r="I968" s="2">
        <f ca="1">_xlfn.DAYS(TODAY(),H968)/360</f>
        <v>39.963888888888889</v>
      </c>
      <c r="J968" s="2">
        <f>0.05*L968</f>
        <v>2125.8000000000002</v>
      </c>
      <c r="K968" s="2">
        <f>0.6*L968</f>
        <v>25509.599999999999</v>
      </c>
      <c r="L968" s="3">
        <v>42516</v>
      </c>
    </row>
    <row r="969" spans="1:12" x14ac:dyDescent="0.25">
      <c r="A969" s="11" t="s">
        <v>9</v>
      </c>
      <c r="B969" t="s">
        <v>104</v>
      </c>
      <c r="C969" t="s">
        <v>115</v>
      </c>
      <c r="D969" s="2">
        <f ca="1">_xlfn.DAYS(TODAY(),C969)/360</f>
        <v>20.68888888888889</v>
      </c>
      <c r="E969" s="2" t="s">
        <v>189</v>
      </c>
      <c r="F969" t="s">
        <v>138</v>
      </c>
      <c r="G969" t="s">
        <v>148</v>
      </c>
      <c r="H969" t="s">
        <v>156</v>
      </c>
      <c r="I969" s="2">
        <f ca="1">_xlfn.DAYS(TODAY(),H969)/360</f>
        <v>50.111111111111114</v>
      </c>
      <c r="J969" s="2">
        <f>0.05*L969</f>
        <v>1975.75</v>
      </c>
      <c r="K969" s="2">
        <f t="shared" ref="K969:K976" si="21">0.6*L969</f>
        <v>23709</v>
      </c>
      <c r="L969" s="3">
        <v>39515</v>
      </c>
    </row>
    <row r="970" spans="1:12" x14ac:dyDescent="0.25">
      <c r="A970" s="11" t="s">
        <v>9</v>
      </c>
      <c r="B970" t="s">
        <v>105</v>
      </c>
      <c r="C970" t="s">
        <v>116</v>
      </c>
      <c r="D970" s="2">
        <f ca="1">_xlfn.DAYS(TODAY(),C970)/360</f>
        <v>6.4833333333333334</v>
      </c>
      <c r="E970" s="2" t="s">
        <v>190</v>
      </c>
      <c r="F970" t="s">
        <v>137</v>
      </c>
      <c r="G970" t="s">
        <v>148</v>
      </c>
      <c r="H970" t="s">
        <v>123</v>
      </c>
      <c r="I970" s="2">
        <f ca="1">_xlfn.DAYS(TODAY(),H970)/360</f>
        <v>18.658333333333335</v>
      </c>
      <c r="J970" s="2">
        <f>0.05*L970</f>
        <v>2232.9</v>
      </c>
      <c r="K970" s="2">
        <f t="shared" si="21"/>
        <v>26794.799999999999</v>
      </c>
      <c r="L970" s="3">
        <v>44658</v>
      </c>
    </row>
    <row r="971" spans="1:12" x14ac:dyDescent="0.25">
      <c r="A971" s="11" t="s">
        <v>9</v>
      </c>
      <c r="B971" t="s">
        <v>106</v>
      </c>
      <c r="C971" t="s">
        <v>113</v>
      </c>
      <c r="D971" s="2">
        <f ca="1">_xlfn.DAYS(TODAY(),C971)/360</f>
        <v>4.4555555555555557</v>
      </c>
      <c r="E971" s="2" t="s">
        <v>190</v>
      </c>
      <c r="F971" t="s">
        <v>140</v>
      </c>
      <c r="G971" t="s">
        <v>148</v>
      </c>
      <c r="H971" t="s">
        <v>165</v>
      </c>
      <c r="I971" s="2">
        <f ca="1">_xlfn.DAYS(TODAY(),H971)/360</f>
        <v>26.774999999999999</v>
      </c>
      <c r="J971" s="2">
        <f>0.05*L971</f>
        <v>1279.0500000000002</v>
      </c>
      <c r="K971" s="2">
        <f t="shared" si="21"/>
        <v>15348.599999999999</v>
      </c>
      <c r="L971" s="3">
        <v>25581</v>
      </c>
    </row>
    <row r="972" spans="1:12" x14ac:dyDescent="0.25">
      <c r="A972" s="11" t="s">
        <v>9</v>
      </c>
      <c r="B972" t="s">
        <v>107</v>
      </c>
      <c r="C972" t="s">
        <v>117</v>
      </c>
      <c r="D972" s="2">
        <f ca="1">_xlfn.DAYS(TODAY(),C972)/360</f>
        <v>25.761111111111113</v>
      </c>
      <c r="E972" s="2" t="s">
        <v>190</v>
      </c>
      <c r="F972" t="s">
        <v>139</v>
      </c>
      <c r="G972" t="s">
        <v>148</v>
      </c>
      <c r="H972" t="s">
        <v>123</v>
      </c>
      <c r="I972" s="2">
        <f ca="1">_xlfn.DAYS(TODAY(),H972)/360</f>
        <v>18.658333333333335</v>
      </c>
      <c r="J972" s="2">
        <f>0.05*L972</f>
        <v>2001.5500000000002</v>
      </c>
      <c r="K972" s="2">
        <f t="shared" si="21"/>
        <v>24018.6</v>
      </c>
      <c r="L972" s="3">
        <v>40031</v>
      </c>
    </row>
    <row r="973" spans="1:12" x14ac:dyDescent="0.25">
      <c r="A973" s="11" t="s">
        <v>9</v>
      </c>
      <c r="B973" t="s">
        <v>108</v>
      </c>
      <c r="C973" t="s">
        <v>126</v>
      </c>
      <c r="D973" s="2">
        <f ca="1">_xlfn.DAYS(TODAY(),C973)/360</f>
        <v>3.4388888888888891</v>
      </c>
      <c r="E973" s="2" t="s">
        <v>190</v>
      </c>
      <c r="F973" t="s">
        <v>140</v>
      </c>
      <c r="G973" t="s">
        <v>148</v>
      </c>
      <c r="H973" t="s">
        <v>173</v>
      </c>
      <c r="I973" s="2">
        <f ca="1">_xlfn.DAYS(TODAY(),H973)/360</f>
        <v>51.125</v>
      </c>
      <c r="J973" s="2">
        <f>0.05*L973</f>
        <v>1060.5</v>
      </c>
      <c r="K973" s="2">
        <f t="shared" si="21"/>
        <v>12726</v>
      </c>
      <c r="L973" s="3">
        <v>21210</v>
      </c>
    </row>
    <row r="974" spans="1:12" x14ac:dyDescent="0.25">
      <c r="A974" s="11" t="s">
        <v>9</v>
      </c>
      <c r="B974" t="s">
        <v>109</v>
      </c>
      <c r="C974" t="s">
        <v>135</v>
      </c>
      <c r="D974" s="2">
        <f ca="1">_xlfn.DAYS(TODAY(),C974)/360</f>
        <v>21.702777777777779</v>
      </c>
      <c r="E974" s="2" t="s">
        <v>189</v>
      </c>
      <c r="F974" t="s">
        <v>138</v>
      </c>
      <c r="G974" t="s">
        <v>148</v>
      </c>
      <c r="H974" t="s">
        <v>123</v>
      </c>
      <c r="I974" s="2">
        <f ca="1">_xlfn.DAYS(TODAY(),H974)/360</f>
        <v>18.658333333333335</v>
      </c>
      <c r="J974" s="2">
        <f>0.05*L974</f>
        <v>1146.55</v>
      </c>
      <c r="K974" s="2">
        <f t="shared" si="21"/>
        <v>13758.6</v>
      </c>
      <c r="L974" s="3">
        <v>22931</v>
      </c>
    </row>
    <row r="975" spans="1:12" x14ac:dyDescent="0.25">
      <c r="A975" s="11" t="s">
        <v>9</v>
      </c>
      <c r="B975" t="s">
        <v>110</v>
      </c>
      <c r="C975" t="s">
        <v>121</v>
      </c>
      <c r="D975" s="2">
        <f ca="1">_xlfn.DAYS(TODAY(),C975)/360</f>
        <v>11.555555555555555</v>
      </c>
      <c r="E975" s="2" t="s">
        <v>189</v>
      </c>
      <c r="F975" t="s">
        <v>137</v>
      </c>
      <c r="G975" t="s">
        <v>148</v>
      </c>
      <c r="H975" t="s">
        <v>172</v>
      </c>
      <c r="I975" s="2">
        <f ca="1">_xlfn.DAYS(TODAY(),H975)/360</f>
        <v>39.963888888888889</v>
      </c>
      <c r="J975" s="2">
        <f>0.05*L975</f>
        <v>1029.5</v>
      </c>
      <c r="K975" s="2">
        <f t="shared" si="21"/>
        <v>12354</v>
      </c>
      <c r="L975" s="3">
        <v>20590</v>
      </c>
    </row>
    <row r="976" spans="1:12" x14ac:dyDescent="0.25">
      <c r="A976" s="11" t="s">
        <v>9</v>
      </c>
      <c r="B976" t="s">
        <v>111</v>
      </c>
      <c r="C976" t="s">
        <v>121</v>
      </c>
      <c r="D976" s="2">
        <f ca="1">_xlfn.DAYS(TODAY(),C976)/360</f>
        <v>11.555555555555555</v>
      </c>
      <c r="E976" s="2" t="s">
        <v>190</v>
      </c>
      <c r="F976" t="s">
        <v>140</v>
      </c>
      <c r="G976" t="s">
        <v>148</v>
      </c>
      <c r="H976" t="s">
        <v>165</v>
      </c>
      <c r="I976" s="2">
        <f ca="1">_xlfn.DAYS(TODAY(),H976)/360</f>
        <v>26.774999999999999</v>
      </c>
      <c r="J976" s="2">
        <f>0.05*L976</f>
        <v>2178.7000000000003</v>
      </c>
      <c r="K976" s="2">
        <f t="shared" si="21"/>
        <v>26144.399999999998</v>
      </c>
      <c r="L976" s="3">
        <v>43574</v>
      </c>
    </row>
    <row r="977" spans="1:12" x14ac:dyDescent="0.25">
      <c r="A977" s="11" t="s">
        <v>10</v>
      </c>
      <c r="B977" t="s">
        <v>14</v>
      </c>
      <c r="C977" t="s">
        <v>112</v>
      </c>
      <c r="D977" s="2">
        <f ca="1">_xlfn.DAYS(TODAY(),C977)/360</f>
        <v>23.730555555555554</v>
      </c>
      <c r="E977" s="2" t="s">
        <v>190</v>
      </c>
      <c r="F977" t="s">
        <v>137</v>
      </c>
      <c r="G977" t="s">
        <v>146</v>
      </c>
      <c r="H977" t="s">
        <v>170</v>
      </c>
      <c r="I977" s="2">
        <f ca="1">_xlfn.DAYS(TODAY(),H977)/360</f>
        <v>49.097222222222221</v>
      </c>
      <c r="J977" s="2">
        <f>0.05*L977</f>
        <v>1398.95</v>
      </c>
      <c r="K977" s="2"/>
      <c r="L977" s="3">
        <v>27979</v>
      </c>
    </row>
    <row r="978" spans="1:12" x14ac:dyDescent="0.25">
      <c r="A978" s="11" t="s">
        <v>10</v>
      </c>
      <c r="B978" t="s">
        <v>15</v>
      </c>
      <c r="C978" t="s">
        <v>118</v>
      </c>
      <c r="D978" s="2">
        <f ca="1">_xlfn.DAYS(TODAY(),C978)/360</f>
        <v>13.58611111111111</v>
      </c>
      <c r="E978" s="2" t="s">
        <v>190</v>
      </c>
      <c r="F978" t="s">
        <v>140</v>
      </c>
      <c r="G978" t="s">
        <v>146</v>
      </c>
      <c r="H978" t="s">
        <v>176</v>
      </c>
      <c r="I978" s="2">
        <f ca="1">_xlfn.DAYS(TODAY(),H978)/360</f>
        <v>52.138888888888886</v>
      </c>
      <c r="J978" s="2">
        <f>0.05*L978</f>
        <v>1131.9000000000001</v>
      </c>
      <c r="K978" s="2"/>
      <c r="L978" s="3">
        <v>22638</v>
      </c>
    </row>
    <row r="979" spans="1:12" x14ac:dyDescent="0.25">
      <c r="A979" s="11" t="s">
        <v>10</v>
      </c>
      <c r="B979" t="s">
        <v>16</v>
      </c>
      <c r="C979" t="s">
        <v>122</v>
      </c>
      <c r="D979" s="2">
        <f ca="1">_xlfn.DAYS(TODAY(),C979)/360</f>
        <v>19.672222222222221</v>
      </c>
      <c r="E979" s="2" t="s">
        <v>189</v>
      </c>
      <c r="F979" t="s">
        <v>139</v>
      </c>
      <c r="G979" t="s">
        <v>146</v>
      </c>
      <c r="H979" t="s">
        <v>117</v>
      </c>
      <c r="I979" s="2">
        <f ca="1">_xlfn.DAYS(TODAY(),H979)/360</f>
        <v>25.761111111111113</v>
      </c>
      <c r="J979" s="2">
        <f>0.05*L979</f>
        <v>986.25</v>
      </c>
      <c r="K979" s="2"/>
      <c r="L979" s="3">
        <v>19725</v>
      </c>
    </row>
    <row r="980" spans="1:12" x14ac:dyDescent="0.25">
      <c r="A980" s="11" t="s">
        <v>10</v>
      </c>
      <c r="B980" t="s">
        <v>17</v>
      </c>
      <c r="C980" t="s">
        <v>114</v>
      </c>
      <c r="D980" s="2">
        <f ca="1">_xlfn.DAYS(TODAY(),C980)/360</f>
        <v>22.716666666666665</v>
      </c>
      <c r="E980" s="2" t="s">
        <v>190</v>
      </c>
      <c r="F980" t="s">
        <v>137</v>
      </c>
      <c r="G980" t="s">
        <v>146</v>
      </c>
      <c r="H980" t="s">
        <v>166</v>
      </c>
      <c r="I980" s="2">
        <f ca="1">_xlfn.DAYS(TODAY(),H980)/360</f>
        <v>27.788888888888888</v>
      </c>
      <c r="J980" s="2">
        <f>0.05*L980</f>
        <v>1336.45</v>
      </c>
      <c r="K980" s="2"/>
      <c r="L980" s="3">
        <v>26729</v>
      </c>
    </row>
    <row r="981" spans="1:12" x14ac:dyDescent="0.25">
      <c r="A981" s="11" t="s">
        <v>10</v>
      </c>
      <c r="B981" t="s">
        <v>18</v>
      </c>
      <c r="C981" t="s">
        <v>115</v>
      </c>
      <c r="D981" s="2">
        <f ca="1">_xlfn.DAYS(TODAY(),C981)/360</f>
        <v>20.68888888888889</v>
      </c>
      <c r="E981" s="2" t="s">
        <v>190</v>
      </c>
      <c r="F981" t="s">
        <v>138</v>
      </c>
      <c r="G981" t="s">
        <v>146</v>
      </c>
      <c r="H981" t="s">
        <v>162</v>
      </c>
      <c r="I981" s="2">
        <f ca="1">_xlfn.DAYS(TODAY(),H981)/360</f>
        <v>35.905555555555559</v>
      </c>
      <c r="J981" s="2">
        <f>0.05*L981</f>
        <v>1905.5</v>
      </c>
      <c r="K981" s="2"/>
      <c r="L981" s="3">
        <v>38110</v>
      </c>
    </row>
    <row r="982" spans="1:12" x14ac:dyDescent="0.25">
      <c r="A982" s="11" t="s">
        <v>10</v>
      </c>
      <c r="B982" t="s">
        <v>19</v>
      </c>
      <c r="C982" t="s">
        <v>121</v>
      </c>
      <c r="D982" s="2">
        <f ca="1">_xlfn.DAYS(TODAY(),C982)/360</f>
        <v>11.555555555555555</v>
      </c>
      <c r="E982" s="2" t="s">
        <v>189</v>
      </c>
      <c r="F982" t="s">
        <v>137</v>
      </c>
      <c r="G982" t="s">
        <v>146</v>
      </c>
      <c r="H982" t="s">
        <v>172</v>
      </c>
      <c r="I982" s="2">
        <f ca="1">_xlfn.DAYS(TODAY(),H982)/360</f>
        <v>39.963888888888889</v>
      </c>
      <c r="J982" s="2">
        <f>0.05*L982</f>
        <v>1879.25</v>
      </c>
      <c r="K982" s="2"/>
      <c r="L982" s="3">
        <v>37585</v>
      </c>
    </row>
    <row r="983" spans="1:12" x14ac:dyDescent="0.25">
      <c r="A983" s="11" t="s">
        <v>10</v>
      </c>
      <c r="B983" t="s">
        <v>20</v>
      </c>
      <c r="C983" t="s">
        <v>133</v>
      </c>
      <c r="D983" s="2">
        <f ca="1">_xlfn.DAYS(TODAY(),C983)/360</f>
        <v>16.630555555555556</v>
      </c>
      <c r="E983" s="2" t="s">
        <v>190</v>
      </c>
      <c r="F983" t="s">
        <v>137</v>
      </c>
      <c r="G983" t="s">
        <v>146</v>
      </c>
      <c r="H983" t="s">
        <v>160</v>
      </c>
      <c r="I983" s="2">
        <f ca="1">_xlfn.DAYS(TODAY(),H983)/360</f>
        <v>33.87777777777778</v>
      </c>
      <c r="J983" s="2">
        <f>0.05*L983</f>
        <v>1048.8500000000001</v>
      </c>
      <c r="K983" s="2"/>
      <c r="L983" s="3">
        <v>20977</v>
      </c>
    </row>
    <row r="984" spans="1:12" x14ac:dyDescent="0.25">
      <c r="A984" s="11" t="s">
        <v>10</v>
      </c>
      <c r="B984" t="s">
        <v>21</v>
      </c>
      <c r="C984" t="s">
        <v>117</v>
      </c>
      <c r="D984" s="2">
        <f ca="1">_xlfn.DAYS(TODAY(),C984)/360</f>
        <v>25.761111111111113</v>
      </c>
      <c r="E984" s="2" t="s">
        <v>190</v>
      </c>
      <c r="F984" t="s">
        <v>139</v>
      </c>
      <c r="G984" t="s">
        <v>146</v>
      </c>
      <c r="H984" t="s">
        <v>163</v>
      </c>
      <c r="I984" s="2">
        <f ca="1">_xlfn.DAYS(TODAY(),H984)/360</f>
        <v>32.863888888888887</v>
      </c>
      <c r="J984" s="2">
        <f>0.05*L984</f>
        <v>2118.65</v>
      </c>
      <c r="K984" s="2"/>
      <c r="L984" s="3">
        <v>42373</v>
      </c>
    </row>
    <row r="985" spans="1:12" x14ac:dyDescent="0.25">
      <c r="A985" s="11" t="s">
        <v>10</v>
      </c>
      <c r="B985" t="s">
        <v>22</v>
      </c>
      <c r="C985" t="s">
        <v>115</v>
      </c>
      <c r="D985" s="2">
        <f ca="1">_xlfn.DAYS(TODAY(),C985)/360</f>
        <v>20.68888888888889</v>
      </c>
      <c r="E985" s="2" t="s">
        <v>190</v>
      </c>
      <c r="F985" t="s">
        <v>138</v>
      </c>
      <c r="G985" t="s">
        <v>146</v>
      </c>
      <c r="H985" t="s">
        <v>161</v>
      </c>
      <c r="I985" s="2">
        <f ca="1">_xlfn.DAYS(TODAY(),H985)/360</f>
        <v>29.819444444444443</v>
      </c>
      <c r="J985" s="2">
        <f>0.05*L985</f>
        <v>1673.45</v>
      </c>
      <c r="K985" s="2"/>
      <c r="L985" s="3">
        <v>33469</v>
      </c>
    </row>
    <row r="986" spans="1:12" x14ac:dyDescent="0.25">
      <c r="A986" s="11" t="s">
        <v>10</v>
      </c>
      <c r="B986" t="s">
        <v>23</v>
      </c>
      <c r="C986" t="s">
        <v>114</v>
      </c>
      <c r="D986" s="2">
        <f ca="1">_xlfn.DAYS(TODAY(),C986)/360</f>
        <v>22.716666666666665</v>
      </c>
      <c r="E986" s="2" t="s">
        <v>190</v>
      </c>
      <c r="F986" t="s">
        <v>140</v>
      </c>
      <c r="G986" t="s">
        <v>149</v>
      </c>
      <c r="H986" t="s">
        <v>170</v>
      </c>
      <c r="I986" s="2">
        <f ca="1">_xlfn.DAYS(TODAY(),H986)/360</f>
        <v>49.097222222222221</v>
      </c>
      <c r="J986" s="2">
        <f>0.05*L986</f>
        <v>1896.95</v>
      </c>
      <c r="K986" s="2">
        <f>0.3*L986</f>
        <v>11381.699999999999</v>
      </c>
      <c r="L986" s="3">
        <v>37939</v>
      </c>
    </row>
    <row r="987" spans="1:12" x14ac:dyDescent="0.25">
      <c r="A987" s="11" t="s">
        <v>10</v>
      </c>
      <c r="B987" t="s">
        <v>24</v>
      </c>
      <c r="C987" t="s">
        <v>122</v>
      </c>
      <c r="D987" s="2">
        <f ca="1">_xlfn.DAYS(TODAY(),C987)/360</f>
        <v>19.672222222222221</v>
      </c>
      <c r="E987" s="2" t="s">
        <v>190</v>
      </c>
      <c r="F987" t="s">
        <v>138</v>
      </c>
      <c r="G987" t="s">
        <v>149</v>
      </c>
      <c r="H987" t="s">
        <v>173</v>
      </c>
      <c r="I987" s="2">
        <f ca="1">_xlfn.DAYS(TODAY(),H987)/360</f>
        <v>51.125</v>
      </c>
      <c r="J987" s="2">
        <f>0.05*L987</f>
        <v>1105.8500000000001</v>
      </c>
      <c r="K987" s="2">
        <f t="shared" ref="K987:K996" si="22">0.3*L987</f>
        <v>6635.0999999999995</v>
      </c>
      <c r="L987" s="3">
        <v>22117</v>
      </c>
    </row>
    <row r="988" spans="1:12" x14ac:dyDescent="0.25">
      <c r="A988" s="11" t="s">
        <v>10</v>
      </c>
      <c r="B988" t="s">
        <v>25</v>
      </c>
      <c r="C988" t="s">
        <v>131</v>
      </c>
      <c r="D988" s="2">
        <f ca="1">_xlfn.DAYS(TODAY(),C988)/360</f>
        <v>14.6</v>
      </c>
      <c r="E988" s="2" t="s">
        <v>190</v>
      </c>
      <c r="F988" t="s">
        <v>138</v>
      </c>
      <c r="G988" t="s">
        <v>149</v>
      </c>
      <c r="H988" t="s">
        <v>169</v>
      </c>
      <c r="I988" s="2">
        <f ca="1">_xlfn.DAYS(TODAY(),H988)/360</f>
        <v>46.052777777777777</v>
      </c>
      <c r="J988" s="2">
        <f>0.05*L988</f>
        <v>2098.7000000000003</v>
      </c>
      <c r="K988" s="2">
        <f t="shared" si="22"/>
        <v>12592.199999999999</v>
      </c>
      <c r="L988" s="3">
        <v>41974</v>
      </c>
    </row>
    <row r="989" spans="1:12" x14ac:dyDescent="0.25">
      <c r="A989" s="11" t="s">
        <v>10</v>
      </c>
      <c r="B989" t="s">
        <v>26</v>
      </c>
      <c r="C989" t="s">
        <v>134</v>
      </c>
      <c r="D989" s="2">
        <f ca="1">_xlfn.DAYS(TODAY(),C989)/360</f>
        <v>0.3972222222222222</v>
      </c>
      <c r="E989" s="2" t="s">
        <v>190</v>
      </c>
      <c r="F989" t="s">
        <v>139</v>
      </c>
      <c r="G989" t="s">
        <v>149</v>
      </c>
      <c r="H989" t="s">
        <v>178</v>
      </c>
      <c r="I989" s="2">
        <f ca="1">_xlfn.DAYS(TODAY(),H989)/360</f>
        <v>41.994444444444447</v>
      </c>
      <c r="J989" s="2">
        <f>0.05*L989</f>
        <v>2229.3000000000002</v>
      </c>
      <c r="K989" s="2">
        <f t="shared" si="22"/>
        <v>13375.8</v>
      </c>
      <c r="L989" s="3">
        <v>44586</v>
      </c>
    </row>
    <row r="990" spans="1:12" x14ac:dyDescent="0.25">
      <c r="A990" s="11" t="s">
        <v>10</v>
      </c>
      <c r="B990" t="s">
        <v>27</v>
      </c>
      <c r="C990" t="s">
        <v>135</v>
      </c>
      <c r="D990" s="2">
        <f ca="1">_xlfn.DAYS(TODAY(),C990)/360</f>
        <v>21.702777777777779</v>
      </c>
      <c r="E990" s="2" t="s">
        <v>189</v>
      </c>
      <c r="F990" t="s">
        <v>139</v>
      </c>
      <c r="G990" t="s">
        <v>149</v>
      </c>
      <c r="H990" t="s">
        <v>162</v>
      </c>
      <c r="I990" s="2">
        <f ca="1">_xlfn.DAYS(TODAY(),H990)/360</f>
        <v>35.905555555555559</v>
      </c>
      <c r="J990" s="2">
        <f>0.05*L990</f>
        <v>1207.8</v>
      </c>
      <c r="K990" s="2">
        <f t="shared" si="22"/>
        <v>7246.8</v>
      </c>
      <c r="L990" s="3">
        <v>24156</v>
      </c>
    </row>
    <row r="991" spans="1:12" x14ac:dyDescent="0.25">
      <c r="A991" s="11" t="s">
        <v>10</v>
      </c>
      <c r="B991" t="s">
        <v>28</v>
      </c>
      <c r="C991" t="s">
        <v>128</v>
      </c>
      <c r="D991" s="2">
        <f ca="1">_xlfn.DAYS(TODAY(),C991)/360</f>
        <v>12.572222222222223</v>
      </c>
      <c r="E991" s="2" t="s">
        <v>190</v>
      </c>
      <c r="F991" t="s">
        <v>139</v>
      </c>
      <c r="G991" t="s">
        <v>149</v>
      </c>
      <c r="H991" t="s">
        <v>163</v>
      </c>
      <c r="I991" s="2">
        <f ca="1">_xlfn.DAYS(TODAY(),H991)/360</f>
        <v>32.863888888888887</v>
      </c>
      <c r="J991" s="2">
        <f>0.05*L991</f>
        <v>1736.95</v>
      </c>
      <c r="K991" s="2">
        <f t="shared" si="22"/>
        <v>10421.699999999999</v>
      </c>
      <c r="L991" s="3">
        <v>34739</v>
      </c>
    </row>
    <row r="992" spans="1:12" x14ac:dyDescent="0.25">
      <c r="A992" s="11" t="s">
        <v>10</v>
      </c>
      <c r="B992" t="s">
        <v>29</v>
      </c>
      <c r="C992" t="s">
        <v>133</v>
      </c>
      <c r="D992" s="2">
        <f ca="1">_xlfn.DAYS(TODAY(),C992)/360</f>
        <v>16.630555555555556</v>
      </c>
      <c r="E992" s="2" t="s">
        <v>189</v>
      </c>
      <c r="F992" t="s">
        <v>140</v>
      </c>
      <c r="G992" t="s">
        <v>149</v>
      </c>
      <c r="H992" t="s">
        <v>173</v>
      </c>
      <c r="I992" s="2">
        <f ca="1">_xlfn.DAYS(TODAY(),H992)/360</f>
        <v>51.125</v>
      </c>
      <c r="J992" s="2">
        <f>0.05*L992</f>
        <v>1918.95</v>
      </c>
      <c r="K992" s="2">
        <f t="shared" si="22"/>
        <v>11513.699999999999</v>
      </c>
      <c r="L992" s="3">
        <v>38379</v>
      </c>
    </row>
    <row r="993" spans="1:12" x14ac:dyDescent="0.25">
      <c r="A993" s="11" t="s">
        <v>10</v>
      </c>
      <c r="B993" t="s">
        <v>30</v>
      </c>
      <c r="C993" t="s">
        <v>121</v>
      </c>
      <c r="D993" s="2">
        <f ca="1">_xlfn.DAYS(TODAY(),C993)/360</f>
        <v>11.555555555555555</v>
      </c>
      <c r="E993" s="2" t="s">
        <v>189</v>
      </c>
      <c r="F993" t="s">
        <v>137</v>
      </c>
      <c r="G993" t="s">
        <v>149</v>
      </c>
      <c r="H993" t="s">
        <v>122</v>
      </c>
      <c r="I993" s="2">
        <f ca="1">_xlfn.DAYS(TODAY(),H993)/360</f>
        <v>19.672222222222221</v>
      </c>
      <c r="J993" s="2">
        <f>0.05*L993</f>
        <v>1603.5500000000002</v>
      </c>
      <c r="K993" s="2">
        <f t="shared" si="22"/>
        <v>9621.2999999999993</v>
      </c>
      <c r="L993" s="3">
        <v>32071</v>
      </c>
    </row>
    <row r="994" spans="1:12" x14ac:dyDescent="0.25">
      <c r="A994" s="11" t="s">
        <v>10</v>
      </c>
      <c r="B994" t="s">
        <v>31</v>
      </c>
      <c r="C994" t="s">
        <v>129</v>
      </c>
      <c r="D994" s="2">
        <f ca="1">_xlfn.DAYS(TODAY(),C994)/360</f>
        <v>15.613888888888889</v>
      </c>
      <c r="E994" s="2" t="s">
        <v>189</v>
      </c>
      <c r="F994" t="s">
        <v>139</v>
      </c>
      <c r="G994" t="s">
        <v>149</v>
      </c>
      <c r="H994" t="s">
        <v>132</v>
      </c>
      <c r="I994" s="2">
        <f ca="1">_xlfn.DAYS(TODAY(),H994)/360</f>
        <v>24.747222222222224</v>
      </c>
      <c r="J994" s="2">
        <f>0.05*L994</f>
        <v>2234.4</v>
      </c>
      <c r="K994" s="2">
        <f t="shared" si="22"/>
        <v>13406.4</v>
      </c>
      <c r="L994" s="3">
        <v>44688</v>
      </c>
    </row>
    <row r="995" spans="1:12" x14ac:dyDescent="0.25">
      <c r="A995" s="11" t="s">
        <v>10</v>
      </c>
      <c r="B995" t="s">
        <v>32</v>
      </c>
      <c r="C995" t="s">
        <v>133</v>
      </c>
      <c r="D995" s="2">
        <f ca="1">_xlfn.DAYS(TODAY(),C995)/360</f>
        <v>16.630555555555556</v>
      </c>
      <c r="E995" s="2" t="s">
        <v>190</v>
      </c>
      <c r="F995" t="s">
        <v>138</v>
      </c>
      <c r="G995" t="s">
        <v>149</v>
      </c>
      <c r="H995" t="s">
        <v>164</v>
      </c>
      <c r="I995" s="2">
        <f ca="1">_xlfn.DAYS(TODAY(),H995)/360</f>
        <v>37.93611111111111</v>
      </c>
      <c r="J995" s="2">
        <f>0.05*L995</f>
        <v>2144.35</v>
      </c>
      <c r="K995" s="2">
        <f t="shared" si="22"/>
        <v>12866.1</v>
      </c>
      <c r="L995" s="3">
        <v>42887</v>
      </c>
    </row>
    <row r="996" spans="1:12" x14ac:dyDescent="0.25">
      <c r="A996" s="11" t="s">
        <v>10</v>
      </c>
      <c r="B996" t="s">
        <v>33</v>
      </c>
      <c r="C996" t="s">
        <v>112</v>
      </c>
      <c r="D996" s="2">
        <f ca="1">_xlfn.DAYS(TODAY(),C996)/360</f>
        <v>23.730555555555554</v>
      </c>
      <c r="E996" s="2" t="s">
        <v>189</v>
      </c>
      <c r="F996" t="s">
        <v>140</v>
      </c>
      <c r="G996" t="s">
        <v>149</v>
      </c>
      <c r="H996" t="s">
        <v>155</v>
      </c>
      <c r="I996" s="2">
        <f ca="1">_xlfn.DAYS(TODAY(),H996)/360</f>
        <v>38.950000000000003</v>
      </c>
      <c r="J996" s="2">
        <f>0.05*L996</f>
        <v>1313.4</v>
      </c>
      <c r="K996" s="2">
        <f t="shared" si="22"/>
        <v>7880.4</v>
      </c>
      <c r="L996" s="3">
        <v>26268</v>
      </c>
    </row>
    <row r="997" spans="1:12" x14ac:dyDescent="0.25">
      <c r="A997" s="11" t="s">
        <v>10</v>
      </c>
      <c r="B997" t="s">
        <v>34</v>
      </c>
      <c r="C997" t="s">
        <v>117</v>
      </c>
      <c r="D997" s="2">
        <f ca="1">_xlfn.DAYS(TODAY(),C997)/360</f>
        <v>25.761111111111113</v>
      </c>
      <c r="E997" s="2" t="s">
        <v>190</v>
      </c>
      <c r="F997" t="s">
        <v>140</v>
      </c>
      <c r="G997" t="s">
        <v>151</v>
      </c>
      <c r="H997" t="s">
        <v>123</v>
      </c>
      <c r="I997" s="2">
        <f ca="1">_xlfn.DAYS(TODAY(),H997)/360</f>
        <v>18.658333333333335</v>
      </c>
      <c r="J997" s="2">
        <f>0.05*L997</f>
        <v>1868</v>
      </c>
      <c r="K997" s="2"/>
      <c r="L997" s="3">
        <v>37360</v>
      </c>
    </row>
    <row r="998" spans="1:12" x14ac:dyDescent="0.25">
      <c r="A998" s="11" t="s">
        <v>10</v>
      </c>
      <c r="B998" t="s">
        <v>35</v>
      </c>
      <c r="C998" t="s">
        <v>119</v>
      </c>
      <c r="D998" s="2">
        <f ca="1">_xlfn.DAYS(TODAY(),C998)/360</f>
        <v>5.4694444444444441</v>
      </c>
      <c r="E998" s="2" t="s">
        <v>190</v>
      </c>
      <c r="F998" t="s">
        <v>138</v>
      </c>
      <c r="G998" t="s">
        <v>151</v>
      </c>
      <c r="H998" t="s">
        <v>167</v>
      </c>
      <c r="I998" s="2">
        <f ca="1">_xlfn.DAYS(TODAY(),H998)/360</f>
        <v>43.008333333333333</v>
      </c>
      <c r="J998" s="2">
        <f>0.05*L998</f>
        <v>1837.3500000000001</v>
      </c>
      <c r="K998" s="2"/>
      <c r="L998" s="3">
        <v>36747</v>
      </c>
    </row>
    <row r="999" spans="1:12" x14ac:dyDescent="0.25">
      <c r="A999" s="11" t="s">
        <v>10</v>
      </c>
      <c r="B999" t="s">
        <v>36</v>
      </c>
      <c r="C999" t="s">
        <v>124</v>
      </c>
      <c r="D999" s="2">
        <f ca="1">_xlfn.DAYS(TODAY(),C999)/360</f>
        <v>1.4111111111111112</v>
      </c>
      <c r="E999" s="2" t="s">
        <v>190</v>
      </c>
      <c r="F999" t="s">
        <v>137</v>
      </c>
      <c r="G999" t="s">
        <v>151</v>
      </c>
      <c r="H999" t="s">
        <v>158</v>
      </c>
      <c r="I999" s="2">
        <f ca="1">_xlfn.DAYS(TODAY(),H999)/360</f>
        <v>40.980555555555554</v>
      </c>
      <c r="J999" s="2">
        <f>0.05*L999</f>
        <v>1874.7</v>
      </c>
      <c r="K999" s="2"/>
      <c r="L999" s="3">
        <v>37494</v>
      </c>
    </row>
    <row r="1000" spans="1:12" x14ac:dyDescent="0.25">
      <c r="A1000" s="11" t="s">
        <v>10</v>
      </c>
      <c r="B1000" t="s">
        <v>37</v>
      </c>
      <c r="C1000" t="s">
        <v>120</v>
      </c>
      <c r="D1000" s="2">
        <f ca="1">_xlfn.DAYS(TODAY(),C1000)/360</f>
        <v>2.4249999999999998</v>
      </c>
      <c r="E1000" s="2" t="s">
        <v>190</v>
      </c>
      <c r="F1000" t="s">
        <v>138</v>
      </c>
      <c r="G1000" t="s">
        <v>151</v>
      </c>
      <c r="H1000" t="s">
        <v>164</v>
      </c>
      <c r="I1000" s="2">
        <f ca="1">_xlfn.DAYS(TODAY(),H1000)/360</f>
        <v>37.93611111111111</v>
      </c>
      <c r="J1000" s="2">
        <f>0.05*L1000</f>
        <v>1711.1000000000001</v>
      </c>
      <c r="K1000" s="2"/>
      <c r="L1000" s="3">
        <v>34222</v>
      </c>
    </row>
    <row r="1001" spans="1:12" x14ac:dyDescent="0.25">
      <c r="A1001" s="11" t="s">
        <v>10</v>
      </c>
      <c r="B1001" t="s">
        <v>38</v>
      </c>
      <c r="C1001" t="s">
        <v>126</v>
      </c>
      <c r="D1001" s="2">
        <f ca="1">_xlfn.DAYS(TODAY(),C1001)/360</f>
        <v>3.4388888888888891</v>
      </c>
      <c r="E1001" s="2" t="s">
        <v>189</v>
      </c>
      <c r="F1001" t="s">
        <v>137</v>
      </c>
      <c r="G1001" t="s">
        <v>151</v>
      </c>
      <c r="H1001" t="s">
        <v>177</v>
      </c>
      <c r="I1001" s="2">
        <f ca="1">_xlfn.DAYS(TODAY(),H1001)/360</f>
        <v>31.847222222222221</v>
      </c>
      <c r="J1001" s="2">
        <f>0.05*L1001</f>
        <v>1020.3000000000001</v>
      </c>
      <c r="K1001" s="2"/>
      <c r="L1001" s="3">
        <v>20406</v>
      </c>
    </row>
    <row r="1002" spans="1:12" x14ac:dyDescent="0.25">
      <c r="A1002" s="11" t="s">
        <v>10</v>
      </c>
      <c r="B1002" t="s">
        <v>39</v>
      </c>
      <c r="C1002" t="s">
        <v>126</v>
      </c>
      <c r="D1002" s="2">
        <f ca="1">_xlfn.DAYS(TODAY(),C1002)/360</f>
        <v>3.4388888888888891</v>
      </c>
      <c r="E1002" s="2" t="s">
        <v>189</v>
      </c>
      <c r="F1002" t="s">
        <v>140</v>
      </c>
      <c r="G1002" t="s">
        <v>151</v>
      </c>
      <c r="H1002" t="s">
        <v>170</v>
      </c>
      <c r="I1002" s="2">
        <f ca="1">_xlfn.DAYS(TODAY(),H1002)/360</f>
        <v>49.097222222222221</v>
      </c>
      <c r="J1002" s="2">
        <f>0.05*L1002</f>
        <v>1250.6500000000001</v>
      </c>
      <c r="K1002" s="2"/>
      <c r="L1002" s="3">
        <v>25013</v>
      </c>
    </row>
    <row r="1003" spans="1:12" x14ac:dyDescent="0.25">
      <c r="A1003" s="11" t="s">
        <v>10</v>
      </c>
      <c r="B1003" t="s">
        <v>40</v>
      </c>
      <c r="C1003" t="s">
        <v>123</v>
      </c>
      <c r="D1003" s="2">
        <f ca="1">_xlfn.DAYS(TODAY(),C1003)/360</f>
        <v>18.658333333333335</v>
      </c>
      <c r="E1003" s="2" t="s">
        <v>190</v>
      </c>
      <c r="F1003" t="s">
        <v>140</v>
      </c>
      <c r="G1003" t="s">
        <v>151</v>
      </c>
      <c r="H1003" t="s">
        <v>176</v>
      </c>
      <c r="I1003" s="2">
        <f ca="1">_xlfn.DAYS(TODAY(),H1003)/360</f>
        <v>52.138888888888886</v>
      </c>
      <c r="J1003" s="2">
        <f>0.05*L1003</f>
        <v>2077.6</v>
      </c>
      <c r="K1003" s="2"/>
      <c r="L1003" s="3">
        <v>41552</v>
      </c>
    </row>
    <row r="1004" spans="1:12" x14ac:dyDescent="0.25">
      <c r="A1004" s="11" t="s">
        <v>10</v>
      </c>
      <c r="B1004" t="s">
        <v>41</v>
      </c>
      <c r="C1004" t="s">
        <v>133</v>
      </c>
      <c r="D1004" s="2">
        <f ca="1">_xlfn.DAYS(TODAY(),C1004)/360</f>
        <v>16.630555555555556</v>
      </c>
      <c r="E1004" s="2" t="s">
        <v>190</v>
      </c>
      <c r="F1004" t="s">
        <v>138</v>
      </c>
      <c r="G1004" t="s">
        <v>151</v>
      </c>
      <c r="H1004" t="s">
        <v>178</v>
      </c>
      <c r="I1004" s="2">
        <f ca="1">_xlfn.DAYS(TODAY(),H1004)/360</f>
        <v>41.994444444444447</v>
      </c>
      <c r="J1004" s="2">
        <f>0.05*L1004</f>
        <v>1938.3000000000002</v>
      </c>
      <c r="K1004" s="2"/>
      <c r="L1004" s="3">
        <v>38766</v>
      </c>
    </row>
    <row r="1005" spans="1:12" x14ac:dyDescent="0.25">
      <c r="A1005" s="11" t="s">
        <v>10</v>
      </c>
      <c r="B1005" t="s">
        <v>42</v>
      </c>
      <c r="C1005" t="s">
        <v>117</v>
      </c>
      <c r="D1005" s="2">
        <f ca="1">_xlfn.DAYS(TODAY(),C1005)/360</f>
        <v>25.761111111111113</v>
      </c>
      <c r="E1005" s="2" t="s">
        <v>190</v>
      </c>
      <c r="F1005" t="s">
        <v>139</v>
      </c>
      <c r="G1005" t="s">
        <v>151</v>
      </c>
      <c r="H1005" t="s">
        <v>135</v>
      </c>
      <c r="I1005" s="2">
        <f ca="1">_xlfn.DAYS(TODAY(),H1005)/360</f>
        <v>21.702777777777779</v>
      </c>
      <c r="J1005" s="2">
        <f>0.05*L1005</f>
        <v>1742.3500000000001</v>
      </c>
      <c r="K1005" s="2"/>
      <c r="L1005" s="3">
        <v>34847</v>
      </c>
    </row>
    <row r="1006" spans="1:12" x14ac:dyDescent="0.25">
      <c r="A1006" s="11" t="s">
        <v>10</v>
      </c>
      <c r="B1006" t="s">
        <v>43</v>
      </c>
      <c r="C1006" t="s">
        <v>117</v>
      </c>
      <c r="D1006" s="2">
        <f ca="1">_xlfn.DAYS(TODAY(),C1006)/360</f>
        <v>25.761111111111113</v>
      </c>
      <c r="E1006" s="2" t="s">
        <v>190</v>
      </c>
      <c r="F1006" t="s">
        <v>138</v>
      </c>
      <c r="G1006" t="s">
        <v>151</v>
      </c>
      <c r="H1006" t="s">
        <v>165</v>
      </c>
      <c r="I1006" s="2">
        <f ca="1">_xlfn.DAYS(TODAY(),H1006)/360</f>
        <v>26.774999999999999</v>
      </c>
      <c r="J1006" s="2">
        <f>0.05*L1006</f>
        <v>2001.15</v>
      </c>
      <c r="K1006" s="2"/>
      <c r="L1006" s="3">
        <v>40023</v>
      </c>
    </row>
    <row r="1007" spans="1:12" x14ac:dyDescent="0.25">
      <c r="A1007" s="11" t="s">
        <v>10</v>
      </c>
      <c r="B1007" t="s">
        <v>44</v>
      </c>
      <c r="C1007" t="s">
        <v>133</v>
      </c>
      <c r="D1007" s="2">
        <f ca="1">_xlfn.DAYS(TODAY(),C1007)/360</f>
        <v>16.630555555555556</v>
      </c>
      <c r="E1007" s="2" t="s">
        <v>189</v>
      </c>
      <c r="F1007" t="s">
        <v>140</v>
      </c>
      <c r="G1007" t="s">
        <v>151</v>
      </c>
      <c r="H1007" t="s">
        <v>170</v>
      </c>
      <c r="I1007" s="2">
        <f ca="1">_xlfn.DAYS(TODAY(),H1007)/360</f>
        <v>49.097222222222221</v>
      </c>
      <c r="J1007" s="2">
        <f>0.05*L1007</f>
        <v>2080.35</v>
      </c>
      <c r="K1007" s="2"/>
      <c r="L1007" s="3">
        <v>41607</v>
      </c>
    </row>
    <row r="1008" spans="1:12" x14ac:dyDescent="0.25">
      <c r="A1008" s="11" t="s">
        <v>10</v>
      </c>
      <c r="B1008" t="s">
        <v>45</v>
      </c>
      <c r="C1008" t="s">
        <v>115</v>
      </c>
      <c r="D1008" s="2">
        <f ca="1">_xlfn.DAYS(TODAY(),C1008)/360</f>
        <v>20.68888888888889</v>
      </c>
      <c r="E1008" s="2" t="s">
        <v>190</v>
      </c>
      <c r="F1008" t="s">
        <v>140</v>
      </c>
      <c r="G1008" t="s">
        <v>151</v>
      </c>
      <c r="H1008" t="s">
        <v>132</v>
      </c>
      <c r="I1008" s="2">
        <f ca="1">_xlfn.DAYS(TODAY(),H1008)/360</f>
        <v>24.747222222222224</v>
      </c>
      <c r="J1008" s="2">
        <f>0.05*L1008</f>
        <v>1105.8</v>
      </c>
      <c r="K1008" s="2"/>
      <c r="L1008" s="3">
        <v>22116</v>
      </c>
    </row>
    <row r="1009" spans="1:12" x14ac:dyDescent="0.25">
      <c r="A1009" s="11" t="s">
        <v>10</v>
      </c>
      <c r="B1009" t="s">
        <v>46</v>
      </c>
      <c r="C1009" t="s">
        <v>135</v>
      </c>
      <c r="D1009" s="2">
        <f ca="1">_xlfn.DAYS(TODAY(),C1009)/360</f>
        <v>21.702777777777779</v>
      </c>
      <c r="E1009" s="2" t="s">
        <v>190</v>
      </c>
      <c r="F1009" t="s">
        <v>137</v>
      </c>
      <c r="G1009" t="s">
        <v>151</v>
      </c>
      <c r="H1009" t="s">
        <v>175</v>
      </c>
      <c r="I1009" s="2">
        <f ca="1">_xlfn.DAYS(TODAY(),H1009)/360</f>
        <v>54.169444444444444</v>
      </c>
      <c r="J1009" s="2">
        <f>0.05*L1009</f>
        <v>1656.15</v>
      </c>
      <c r="K1009" s="2"/>
      <c r="L1009" s="3">
        <v>33123</v>
      </c>
    </row>
    <row r="1010" spans="1:12" x14ac:dyDescent="0.25">
      <c r="A1010" s="11" t="s">
        <v>10</v>
      </c>
      <c r="B1010" t="s">
        <v>47</v>
      </c>
      <c r="C1010" t="s">
        <v>115</v>
      </c>
      <c r="D1010" s="2">
        <f ca="1">_xlfn.DAYS(TODAY(),C1010)/360</f>
        <v>20.68888888888889</v>
      </c>
      <c r="E1010" s="2" t="s">
        <v>190</v>
      </c>
      <c r="F1010" t="s">
        <v>137</v>
      </c>
      <c r="G1010" t="s">
        <v>147</v>
      </c>
      <c r="H1010" t="s">
        <v>158</v>
      </c>
      <c r="I1010" s="2">
        <f ca="1">_xlfn.DAYS(TODAY(),H1010)/360</f>
        <v>40.980555555555554</v>
      </c>
      <c r="J1010" s="2">
        <f>0.05*L1010</f>
        <v>1951.7</v>
      </c>
      <c r="K1010" s="2"/>
      <c r="L1010" s="3">
        <v>39034</v>
      </c>
    </row>
    <row r="1011" spans="1:12" x14ac:dyDescent="0.25">
      <c r="A1011" s="11" t="s">
        <v>10</v>
      </c>
      <c r="B1011" t="s">
        <v>48</v>
      </c>
      <c r="C1011" t="s">
        <v>126</v>
      </c>
      <c r="D1011" s="2">
        <f ca="1">_xlfn.DAYS(TODAY(),C1011)/360</f>
        <v>3.4388888888888891</v>
      </c>
      <c r="E1011" s="2" t="s">
        <v>190</v>
      </c>
      <c r="F1011" t="s">
        <v>138</v>
      </c>
      <c r="G1011" t="s">
        <v>147</v>
      </c>
      <c r="H1011" t="s">
        <v>161</v>
      </c>
      <c r="I1011" s="2">
        <f ca="1">_xlfn.DAYS(TODAY(),H1011)/360</f>
        <v>29.819444444444443</v>
      </c>
      <c r="J1011" s="2">
        <f>0.05*L1011</f>
        <v>1870.4</v>
      </c>
      <c r="K1011" s="2"/>
      <c r="L1011" s="3">
        <v>37408</v>
      </c>
    </row>
    <row r="1012" spans="1:12" x14ac:dyDescent="0.25">
      <c r="A1012" s="11" t="s">
        <v>10</v>
      </c>
      <c r="B1012" t="s">
        <v>49</v>
      </c>
      <c r="C1012" t="s">
        <v>124</v>
      </c>
      <c r="D1012" s="2">
        <f ca="1">_xlfn.DAYS(TODAY(),C1012)/360</f>
        <v>1.4111111111111112</v>
      </c>
      <c r="E1012" s="2" t="s">
        <v>189</v>
      </c>
      <c r="F1012" t="s">
        <v>139</v>
      </c>
      <c r="G1012" t="s">
        <v>147</v>
      </c>
      <c r="H1012" t="s">
        <v>169</v>
      </c>
      <c r="I1012" s="2">
        <f ca="1">_xlfn.DAYS(TODAY(),H1012)/360</f>
        <v>46.052777777777777</v>
      </c>
      <c r="J1012" s="2">
        <f>0.05*L1012</f>
        <v>2046.3000000000002</v>
      </c>
      <c r="K1012" s="2"/>
      <c r="L1012" s="3">
        <v>40926</v>
      </c>
    </row>
    <row r="1013" spans="1:12" x14ac:dyDescent="0.25">
      <c r="A1013" s="11" t="s">
        <v>10</v>
      </c>
      <c r="B1013" t="s">
        <v>50</v>
      </c>
      <c r="C1013" t="s">
        <v>123</v>
      </c>
      <c r="D1013" s="2">
        <f ca="1">_xlfn.DAYS(TODAY(),C1013)/360</f>
        <v>18.658333333333335</v>
      </c>
      <c r="E1013" s="2" t="s">
        <v>190</v>
      </c>
      <c r="F1013" t="s">
        <v>140</v>
      </c>
      <c r="G1013" t="s">
        <v>147</v>
      </c>
      <c r="H1013" t="s">
        <v>159</v>
      </c>
      <c r="I1013" s="2">
        <f ca="1">_xlfn.DAYS(TODAY(),H1013)/360</f>
        <v>44.022222222222226</v>
      </c>
      <c r="J1013" s="2">
        <f>0.05*L1013</f>
        <v>1718.15</v>
      </c>
      <c r="K1013" s="2"/>
      <c r="L1013" s="3">
        <v>34363</v>
      </c>
    </row>
    <row r="1014" spans="1:12" x14ac:dyDescent="0.25">
      <c r="A1014" s="11" t="s">
        <v>10</v>
      </c>
      <c r="B1014" t="s">
        <v>51</v>
      </c>
      <c r="C1014" t="s">
        <v>120</v>
      </c>
      <c r="D1014" s="2">
        <f ca="1">_xlfn.DAYS(TODAY(),C1014)/360</f>
        <v>2.4249999999999998</v>
      </c>
      <c r="E1014" s="2" t="s">
        <v>189</v>
      </c>
      <c r="F1014" t="s">
        <v>137</v>
      </c>
      <c r="G1014" t="s">
        <v>147</v>
      </c>
      <c r="H1014" t="s">
        <v>175</v>
      </c>
      <c r="I1014" s="2">
        <f ca="1">_xlfn.DAYS(TODAY(),H1014)/360</f>
        <v>54.169444444444444</v>
      </c>
      <c r="J1014" s="2">
        <f>0.05*L1014</f>
        <v>1687.4</v>
      </c>
      <c r="K1014" s="2"/>
      <c r="L1014" s="3">
        <v>33748</v>
      </c>
    </row>
    <row r="1015" spans="1:12" x14ac:dyDescent="0.25">
      <c r="A1015" s="11" t="s">
        <v>10</v>
      </c>
      <c r="B1015" t="s">
        <v>52</v>
      </c>
      <c r="C1015" t="s">
        <v>115</v>
      </c>
      <c r="D1015" s="2">
        <f ca="1">_xlfn.DAYS(TODAY(),C1015)/360</f>
        <v>20.68888888888889</v>
      </c>
      <c r="E1015" s="2" t="s">
        <v>189</v>
      </c>
      <c r="F1015" t="s">
        <v>138</v>
      </c>
      <c r="G1015" t="s">
        <v>147</v>
      </c>
      <c r="H1015" t="s">
        <v>123</v>
      </c>
      <c r="I1015" s="2">
        <f ca="1">_xlfn.DAYS(TODAY(),H1015)/360</f>
        <v>18.658333333333335</v>
      </c>
      <c r="J1015" s="2">
        <f>0.05*L1015</f>
        <v>2146.15</v>
      </c>
      <c r="K1015" s="2"/>
      <c r="L1015" s="3">
        <v>42923</v>
      </c>
    </row>
    <row r="1016" spans="1:12" x14ac:dyDescent="0.25">
      <c r="A1016" s="11" t="s">
        <v>10</v>
      </c>
      <c r="B1016" t="s">
        <v>53</v>
      </c>
      <c r="C1016" t="s">
        <v>134</v>
      </c>
      <c r="D1016" s="2">
        <f ca="1">_xlfn.DAYS(TODAY(),C1016)/360</f>
        <v>0.3972222222222222</v>
      </c>
      <c r="E1016" s="2" t="s">
        <v>190</v>
      </c>
      <c r="F1016" t="s">
        <v>137</v>
      </c>
      <c r="G1016" t="s">
        <v>147</v>
      </c>
      <c r="H1016" t="s">
        <v>160</v>
      </c>
      <c r="I1016" s="2">
        <f ca="1">_xlfn.DAYS(TODAY(),H1016)/360</f>
        <v>33.87777777777778</v>
      </c>
      <c r="J1016" s="2">
        <f>0.05*L1016</f>
        <v>2115.9</v>
      </c>
      <c r="K1016" s="2"/>
      <c r="L1016" s="3">
        <v>42318</v>
      </c>
    </row>
    <row r="1017" spans="1:12" x14ac:dyDescent="0.25">
      <c r="A1017" s="11" t="s">
        <v>10</v>
      </c>
      <c r="B1017" t="s">
        <v>54</v>
      </c>
      <c r="C1017" t="s">
        <v>130</v>
      </c>
      <c r="D1017" s="2">
        <f ca="1">_xlfn.DAYS(TODAY(),C1017)/360</f>
        <v>8.5138888888888893</v>
      </c>
      <c r="E1017" s="2" t="s">
        <v>190</v>
      </c>
      <c r="F1017" t="s">
        <v>137</v>
      </c>
      <c r="G1017" t="s">
        <v>147</v>
      </c>
      <c r="H1017" t="s">
        <v>181</v>
      </c>
      <c r="I1017" s="2">
        <f ca="1">_xlfn.DAYS(TODAY(),H1017)/360</f>
        <v>30.833333333333332</v>
      </c>
      <c r="J1017" s="2">
        <f>0.05*L1017</f>
        <v>1952.95</v>
      </c>
      <c r="K1017" s="2"/>
      <c r="L1017" s="3">
        <v>39059</v>
      </c>
    </row>
    <row r="1018" spans="1:12" x14ac:dyDescent="0.25">
      <c r="A1018" s="11" t="s">
        <v>10</v>
      </c>
      <c r="B1018" t="s">
        <v>55</v>
      </c>
      <c r="C1018" t="s">
        <v>115</v>
      </c>
      <c r="D1018" s="2">
        <f ca="1">_xlfn.DAYS(TODAY(),C1018)/360</f>
        <v>20.68888888888889</v>
      </c>
      <c r="E1018" s="2" t="s">
        <v>189</v>
      </c>
      <c r="F1018" t="s">
        <v>138</v>
      </c>
      <c r="G1018" t="s">
        <v>147</v>
      </c>
      <c r="H1018" t="s">
        <v>162</v>
      </c>
      <c r="I1018" s="2">
        <f ca="1">_xlfn.DAYS(TODAY(),H1018)/360</f>
        <v>35.905555555555559</v>
      </c>
      <c r="J1018" s="2">
        <f>0.05*L1018</f>
        <v>917.35</v>
      </c>
      <c r="K1018" s="2"/>
      <c r="L1018" s="3">
        <v>18347</v>
      </c>
    </row>
    <row r="1019" spans="1:12" x14ac:dyDescent="0.25">
      <c r="A1019" s="11" t="s">
        <v>10</v>
      </c>
      <c r="B1019" t="s">
        <v>56</v>
      </c>
      <c r="C1019" t="s">
        <v>114</v>
      </c>
      <c r="D1019" s="2">
        <f ca="1">_xlfn.DAYS(TODAY(),C1019)/360</f>
        <v>22.716666666666665</v>
      </c>
      <c r="E1019" s="2" t="s">
        <v>189</v>
      </c>
      <c r="F1019" t="s">
        <v>139</v>
      </c>
      <c r="G1019" t="s">
        <v>145</v>
      </c>
      <c r="H1019" t="s">
        <v>174</v>
      </c>
      <c r="I1019" s="2">
        <f ca="1">_xlfn.DAYS(TODAY(),H1019)/360</f>
        <v>53.155555555555559</v>
      </c>
      <c r="J1019" s="2">
        <f>0.05*L1019</f>
        <v>1843.5</v>
      </c>
      <c r="K1019" s="2"/>
      <c r="L1019" s="3">
        <v>36870</v>
      </c>
    </row>
    <row r="1020" spans="1:12" x14ac:dyDescent="0.25">
      <c r="A1020" s="11" t="s">
        <v>10</v>
      </c>
      <c r="B1020" t="s">
        <v>57</v>
      </c>
      <c r="C1020" t="s">
        <v>118</v>
      </c>
      <c r="D1020" s="2">
        <f ca="1">_xlfn.DAYS(TODAY(),C1020)/360</f>
        <v>13.58611111111111</v>
      </c>
      <c r="E1020" s="2" t="s">
        <v>189</v>
      </c>
      <c r="F1020" t="s">
        <v>139</v>
      </c>
      <c r="G1020" t="s">
        <v>145</v>
      </c>
      <c r="H1020" t="s">
        <v>172</v>
      </c>
      <c r="I1020" s="2">
        <f ca="1">_xlfn.DAYS(TODAY(),H1020)/360</f>
        <v>39.963888888888889</v>
      </c>
      <c r="J1020" s="2">
        <f>0.05*L1020</f>
        <v>988.45</v>
      </c>
      <c r="K1020" s="2"/>
      <c r="L1020" s="3">
        <v>19769</v>
      </c>
    </row>
    <row r="1021" spans="1:12" x14ac:dyDescent="0.25">
      <c r="A1021" s="11" t="s">
        <v>10</v>
      </c>
      <c r="B1021" t="s">
        <v>58</v>
      </c>
      <c r="C1021" t="s">
        <v>121</v>
      </c>
      <c r="D1021" s="2">
        <f ca="1">_xlfn.DAYS(TODAY(),C1021)/360</f>
        <v>11.555555555555555</v>
      </c>
      <c r="E1021" s="2" t="s">
        <v>190</v>
      </c>
      <c r="F1021" t="s">
        <v>137</v>
      </c>
      <c r="G1021" t="s">
        <v>145</v>
      </c>
      <c r="H1021" t="s">
        <v>175</v>
      </c>
      <c r="I1021" s="2">
        <f ca="1">_xlfn.DAYS(TODAY(),H1021)/360</f>
        <v>54.169444444444444</v>
      </c>
      <c r="J1021" s="2">
        <f>0.05*L1021</f>
        <v>2231</v>
      </c>
      <c r="K1021" s="2"/>
      <c r="L1021" s="3">
        <v>44620</v>
      </c>
    </row>
    <row r="1022" spans="1:12" x14ac:dyDescent="0.25">
      <c r="A1022" s="11" t="s">
        <v>10</v>
      </c>
      <c r="B1022" t="s">
        <v>59</v>
      </c>
      <c r="C1022" t="s">
        <v>123</v>
      </c>
      <c r="D1022" s="2">
        <f ca="1">_xlfn.DAYS(TODAY(),C1022)/360</f>
        <v>18.658333333333335</v>
      </c>
      <c r="E1022" s="2" t="s">
        <v>190</v>
      </c>
      <c r="F1022" t="s">
        <v>138</v>
      </c>
      <c r="G1022" t="s">
        <v>145</v>
      </c>
      <c r="H1022" t="s">
        <v>162</v>
      </c>
      <c r="I1022" s="2">
        <f ca="1">_xlfn.DAYS(TODAY(),H1022)/360</f>
        <v>35.905555555555559</v>
      </c>
      <c r="J1022" s="2">
        <f>0.05*L1022</f>
        <v>1792.5500000000002</v>
      </c>
      <c r="K1022" s="2"/>
      <c r="L1022" s="3">
        <v>35851</v>
      </c>
    </row>
    <row r="1023" spans="1:12" x14ac:dyDescent="0.25">
      <c r="A1023" s="11" t="s">
        <v>10</v>
      </c>
      <c r="B1023" t="s">
        <v>60</v>
      </c>
      <c r="C1023" t="s">
        <v>127</v>
      </c>
      <c r="D1023" s="2">
        <f ca="1">_xlfn.DAYS(TODAY(),C1023)/360</f>
        <v>17.644444444444446</v>
      </c>
      <c r="E1023" s="2" t="s">
        <v>190</v>
      </c>
      <c r="F1023" t="s">
        <v>138</v>
      </c>
      <c r="G1023" t="s">
        <v>145</v>
      </c>
      <c r="H1023" t="s">
        <v>159</v>
      </c>
      <c r="I1023" s="2">
        <f ca="1">_xlfn.DAYS(TODAY(),H1023)/360</f>
        <v>44.022222222222226</v>
      </c>
      <c r="J1023" s="2">
        <f>0.05*L1023</f>
        <v>1341.5</v>
      </c>
      <c r="K1023" s="2"/>
      <c r="L1023" s="3">
        <v>26830</v>
      </c>
    </row>
    <row r="1024" spans="1:12" x14ac:dyDescent="0.25">
      <c r="A1024" s="11" t="s">
        <v>10</v>
      </c>
      <c r="B1024" t="s">
        <v>61</v>
      </c>
      <c r="C1024" t="s">
        <v>119</v>
      </c>
      <c r="D1024" s="2">
        <f ca="1">_xlfn.DAYS(TODAY(),C1024)/360</f>
        <v>5.4694444444444441</v>
      </c>
      <c r="E1024" s="2" t="s">
        <v>190</v>
      </c>
      <c r="F1024" t="s">
        <v>139</v>
      </c>
      <c r="G1024" t="s">
        <v>145</v>
      </c>
      <c r="H1024" t="s">
        <v>122</v>
      </c>
      <c r="I1024" s="2">
        <f ca="1">_xlfn.DAYS(TODAY(),H1024)/360</f>
        <v>19.672222222222221</v>
      </c>
      <c r="J1024" s="2">
        <f>0.05*L1024</f>
        <v>1297.2</v>
      </c>
      <c r="K1024" s="2"/>
      <c r="L1024" s="3">
        <v>25944</v>
      </c>
    </row>
    <row r="1025" spans="1:12" x14ac:dyDescent="0.25">
      <c r="A1025" s="11" t="s">
        <v>10</v>
      </c>
      <c r="B1025" t="s">
        <v>62</v>
      </c>
      <c r="C1025" t="s">
        <v>118</v>
      </c>
      <c r="D1025" s="2">
        <f ca="1">_xlfn.DAYS(TODAY(),C1025)/360</f>
        <v>13.58611111111111</v>
      </c>
      <c r="E1025" s="2" t="s">
        <v>189</v>
      </c>
      <c r="F1025" t="s">
        <v>139</v>
      </c>
      <c r="G1025" t="s">
        <v>145</v>
      </c>
      <c r="H1025" t="s">
        <v>154</v>
      </c>
      <c r="I1025" s="2">
        <f ca="1">_xlfn.DAYS(TODAY(),H1025)/360</f>
        <v>34.891666666666666</v>
      </c>
      <c r="J1025" s="2">
        <f>0.05*L1025</f>
        <v>2083.75</v>
      </c>
      <c r="K1025" s="2"/>
      <c r="L1025" s="3">
        <v>41675</v>
      </c>
    </row>
    <row r="1026" spans="1:12" x14ac:dyDescent="0.25">
      <c r="A1026" s="11" t="s">
        <v>10</v>
      </c>
      <c r="B1026" t="s">
        <v>63</v>
      </c>
      <c r="C1026" t="s">
        <v>123</v>
      </c>
      <c r="D1026" s="2">
        <f ca="1">_xlfn.DAYS(TODAY(),C1026)/360</f>
        <v>18.658333333333335</v>
      </c>
      <c r="E1026" s="2" t="s">
        <v>190</v>
      </c>
      <c r="F1026" t="s">
        <v>137</v>
      </c>
      <c r="G1026" t="s">
        <v>145</v>
      </c>
      <c r="H1026" t="s">
        <v>176</v>
      </c>
      <c r="I1026" s="2">
        <f ca="1">_xlfn.DAYS(TODAY(),H1026)/360</f>
        <v>52.138888888888886</v>
      </c>
      <c r="J1026" s="2">
        <f>0.05*L1026</f>
        <v>1744.9</v>
      </c>
      <c r="K1026" s="2"/>
      <c r="L1026" s="3">
        <v>34898</v>
      </c>
    </row>
    <row r="1027" spans="1:12" x14ac:dyDescent="0.25">
      <c r="A1027" s="11" t="s">
        <v>10</v>
      </c>
      <c r="B1027" t="s">
        <v>64</v>
      </c>
      <c r="C1027" t="s">
        <v>119</v>
      </c>
      <c r="D1027" s="2">
        <f ca="1">_xlfn.DAYS(TODAY(),C1027)/360</f>
        <v>5.4694444444444441</v>
      </c>
      <c r="E1027" s="2" t="s">
        <v>189</v>
      </c>
      <c r="F1027" t="s">
        <v>140</v>
      </c>
      <c r="G1027" t="s">
        <v>145</v>
      </c>
      <c r="H1027" t="s">
        <v>158</v>
      </c>
      <c r="I1027" s="2">
        <f ca="1">_xlfn.DAYS(TODAY(),H1027)/360</f>
        <v>40.980555555555554</v>
      </c>
      <c r="J1027" s="2">
        <f>0.05*L1027</f>
        <v>1846.75</v>
      </c>
      <c r="K1027" s="2"/>
      <c r="L1027" s="3">
        <v>36935</v>
      </c>
    </row>
    <row r="1028" spans="1:12" x14ac:dyDescent="0.25">
      <c r="A1028" s="11" t="s">
        <v>10</v>
      </c>
      <c r="B1028" t="s">
        <v>65</v>
      </c>
      <c r="C1028" t="s">
        <v>116</v>
      </c>
      <c r="D1028" s="2">
        <f ca="1">_xlfn.DAYS(TODAY(),C1028)/360</f>
        <v>6.4833333333333334</v>
      </c>
      <c r="E1028" s="2" t="s">
        <v>190</v>
      </c>
      <c r="F1028" t="s">
        <v>137</v>
      </c>
      <c r="G1028" t="s">
        <v>145</v>
      </c>
      <c r="H1028" t="s">
        <v>112</v>
      </c>
      <c r="I1028" s="2">
        <f ca="1">_xlfn.DAYS(TODAY(),H1028)/360</f>
        <v>23.730555555555554</v>
      </c>
      <c r="J1028" s="2">
        <f>0.05*L1028</f>
        <v>1597.1000000000001</v>
      </c>
      <c r="K1028" s="2"/>
      <c r="L1028" s="3">
        <v>31942</v>
      </c>
    </row>
    <row r="1029" spans="1:12" x14ac:dyDescent="0.25">
      <c r="A1029" s="11" t="s">
        <v>10</v>
      </c>
      <c r="B1029" t="s">
        <v>66</v>
      </c>
      <c r="C1029" t="s">
        <v>128</v>
      </c>
      <c r="D1029" s="2">
        <f ca="1">_xlfn.DAYS(TODAY(),C1029)/360</f>
        <v>12.572222222222223</v>
      </c>
      <c r="E1029" s="2" t="s">
        <v>190</v>
      </c>
      <c r="F1029" t="s">
        <v>139</v>
      </c>
      <c r="G1029" t="s">
        <v>145</v>
      </c>
      <c r="H1029" t="s">
        <v>170</v>
      </c>
      <c r="I1029" s="2">
        <f ca="1">_xlfn.DAYS(TODAY(),H1029)/360</f>
        <v>49.097222222222221</v>
      </c>
      <c r="J1029" s="2">
        <f>0.05*L1029</f>
        <v>1486.1000000000001</v>
      </c>
      <c r="K1029" s="2"/>
      <c r="L1029" s="3">
        <v>29722</v>
      </c>
    </row>
    <row r="1030" spans="1:12" x14ac:dyDescent="0.25">
      <c r="A1030" s="11" t="s">
        <v>10</v>
      </c>
      <c r="B1030" t="s">
        <v>67</v>
      </c>
      <c r="C1030" t="s">
        <v>127</v>
      </c>
      <c r="D1030" s="2">
        <f ca="1">_xlfn.DAYS(TODAY(),C1030)/360</f>
        <v>17.644444444444446</v>
      </c>
      <c r="E1030" s="2" t="s">
        <v>190</v>
      </c>
      <c r="F1030" t="s">
        <v>138</v>
      </c>
      <c r="G1030" t="s">
        <v>145</v>
      </c>
      <c r="H1030" t="s">
        <v>165</v>
      </c>
      <c r="I1030" s="2">
        <f ca="1">_xlfn.DAYS(TODAY(),H1030)/360</f>
        <v>26.774999999999999</v>
      </c>
      <c r="J1030" s="2">
        <f>0.05*L1030</f>
        <v>1809.8000000000002</v>
      </c>
      <c r="K1030" s="2"/>
      <c r="L1030" s="3">
        <v>36196</v>
      </c>
    </row>
    <row r="1031" spans="1:12" x14ac:dyDescent="0.25">
      <c r="A1031" s="11" t="s">
        <v>10</v>
      </c>
      <c r="B1031" t="s">
        <v>68</v>
      </c>
      <c r="C1031" t="s">
        <v>136</v>
      </c>
      <c r="D1031" s="2">
        <f ca="1">_xlfn.DAYS(TODAY(),C1031)/360</f>
        <v>7.4972222222222218</v>
      </c>
      <c r="E1031" s="2" t="s">
        <v>190</v>
      </c>
      <c r="F1031" t="s">
        <v>138</v>
      </c>
      <c r="G1031" t="s">
        <v>145</v>
      </c>
      <c r="H1031" t="s">
        <v>180</v>
      </c>
      <c r="I1031" s="2">
        <f ca="1">_xlfn.DAYS(TODAY(),H1031)/360</f>
        <v>48.080555555555556</v>
      </c>
      <c r="J1031" s="2">
        <f>0.05*L1031</f>
        <v>1791.3000000000002</v>
      </c>
      <c r="K1031" s="2"/>
      <c r="L1031" s="3">
        <v>35826</v>
      </c>
    </row>
    <row r="1032" spans="1:12" x14ac:dyDescent="0.25">
      <c r="A1032" s="11" t="s">
        <v>10</v>
      </c>
      <c r="B1032" t="s">
        <v>69</v>
      </c>
      <c r="C1032" t="s">
        <v>128</v>
      </c>
      <c r="D1032" s="2">
        <f ca="1">_xlfn.DAYS(TODAY(),C1032)/360</f>
        <v>12.572222222222223</v>
      </c>
      <c r="E1032" s="2" t="s">
        <v>190</v>
      </c>
      <c r="F1032" t="s">
        <v>137</v>
      </c>
      <c r="G1032" t="s">
        <v>145</v>
      </c>
      <c r="H1032" t="s">
        <v>166</v>
      </c>
      <c r="I1032" s="2">
        <f ca="1">_xlfn.DAYS(TODAY(),H1032)/360</f>
        <v>27.788888888888888</v>
      </c>
      <c r="J1032" s="2">
        <f>0.05*L1032</f>
        <v>1412.25</v>
      </c>
      <c r="K1032" s="2"/>
      <c r="L1032" s="3">
        <v>28245</v>
      </c>
    </row>
    <row r="1033" spans="1:12" x14ac:dyDescent="0.25">
      <c r="A1033" s="11" t="s">
        <v>10</v>
      </c>
      <c r="B1033" t="s">
        <v>70</v>
      </c>
      <c r="C1033" t="s">
        <v>113</v>
      </c>
      <c r="D1033" s="2">
        <f ca="1">_xlfn.DAYS(TODAY(),C1033)/360</f>
        <v>4.4555555555555557</v>
      </c>
      <c r="E1033" s="2" t="s">
        <v>190</v>
      </c>
      <c r="F1033" t="s">
        <v>138</v>
      </c>
      <c r="G1033" t="s">
        <v>143</v>
      </c>
      <c r="H1033" t="s">
        <v>173</v>
      </c>
      <c r="I1033" s="2">
        <f ca="1">_xlfn.DAYS(TODAY(),H1033)/360</f>
        <v>51.125</v>
      </c>
      <c r="J1033" s="2">
        <f>0.05*L1033</f>
        <v>2012.25</v>
      </c>
      <c r="K1033" s="2"/>
      <c r="L1033" s="3">
        <v>40245</v>
      </c>
    </row>
    <row r="1034" spans="1:12" x14ac:dyDescent="0.25">
      <c r="A1034" s="11" t="s">
        <v>10</v>
      </c>
      <c r="B1034" t="s">
        <v>71</v>
      </c>
      <c r="C1034" t="s">
        <v>119</v>
      </c>
      <c r="D1034" s="2">
        <f ca="1">_xlfn.DAYS(TODAY(),C1034)/360</f>
        <v>5.4694444444444441</v>
      </c>
      <c r="E1034" s="2" t="s">
        <v>189</v>
      </c>
      <c r="F1034" t="s">
        <v>138</v>
      </c>
      <c r="G1034" t="s">
        <v>143</v>
      </c>
      <c r="H1034" t="s">
        <v>175</v>
      </c>
      <c r="I1034" s="2">
        <f ca="1">_xlfn.DAYS(TODAY(),H1034)/360</f>
        <v>54.169444444444444</v>
      </c>
      <c r="J1034" s="2">
        <f>0.05*L1034</f>
        <v>2215.7000000000003</v>
      </c>
      <c r="K1034" s="2"/>
      <c r="L1034" s="3">
        <v>44314</v>
      </c>
    </row>
    <row r="1035" spans="1:12" x14ac:dyDescent="0.25">
      <c r="A1035" s="11" t="s">
        <v>10</v>
      </c>
      <c r="B1035" t="s">
        <v>72</v>
      </c>
      <c r="C1035" t="s">
        <v>112</v>
      </c>
      <c r="D1035" s="2">
        <f ca="1">_xlfn.DAYS(TODAY(),C1035)/360</f>
        <v>23.730555555555554</v>
      </c>
      <c r="E1035" s="2" t="s">
        <v>189</v>
      </c>
      <c r="F1035" t="s">
        <v>137</v>
      </c>
      <c r="G1035" t="s">
        <v>143</v>
      </c>
      <c r="H1035" t="s">
        <v>114</v>
      </c>
      <c r="I1035" s="2">
        <f ca="1">_xlfn.DAYS(TODAY(),H1035)/360</f>
        <v>22.716666666666665</v>
      </c>
      <c r="J1035" s="2">
        <f>0.05*L1035</f>
        <v>949.90000000000009</v>
      </c>
      <c r="K1035" s="2"/>
      <c r="L1035" s="3">
        <v>18998</v>
      </c>
    </row>
    <row r="1036" spans="1:12" x14ac:dyDescent="0.25">
      <c r="A1036" s="11" t="s">
        <v>10</v>
      </c>
      <c r="B1036" t="s">
        <v>73</v>
      </c>
      <c r="C1036" t="s">
        <v>128</v>
      </c>
      <c r="D1036" s="2">
        <f ca="1">_xlfn.DAYS(TODAY(),C1036)/360</f>
        <v>12.572222222222223</v>
      </c>
      <c r="E1036" s="2" t="s">
        <v>189</v>
      </c>
      <c r="F1036" t="s">
        <v>140</v>
      </c>
      <c r="G1036" t="s">
        <v>143</v>
      </c>
      <c r="H1036" t="s">
        <v>174</v>
      </c>
      <c r="I1036" s="2">
        <f ca="1">_xlfn.DAYS(TODAY(),H1036)/360</f>
        <v>53.155555555555559</v>
      </c>
      <c r="J1036" s="2">
        <f>0.05*L1036</f>
        <v>1800.4</v>
      </c>
      <c r="K1036" s="2"/>
      <c r="L1036" s="3">
        <v>36008</v>
      </c>
    </row>
    <row r="1037" spans="1:12" x14ac:dyDescent="0.25">
      <c r="A1037" s="11" t="s">
        <v>10</v>
      </c>
      <c r="B1037" t="s">
        <v>74</v>
      </c>
      <c r="C1037" t="s">
        <v>115</v>
      </c>
      <c r="D1037" s="2">
        <f ca="1">_xlfn.DAYS(TODAY(),C1037)/360</f>
        <v>20.68888888888889</v>
      </c>
      <c r="E1037" s="2" t="s">
        <v>190</v>
      </c>
      <c r="F1037" t="s">
        <v>137</v>
      </c>
      <c r="G1037" t="s">
        <v>143</v>
      </c>
      <c r="H1037" t="s">
        <v>132</v>
      </c>
      <c r="I1037" s="2">
        <f ca="1">_xlfn.DAYS(TODAY(),H1037)/360</f>
        <v>24.747222222222224</v>
      </c>
      <c r="J1037" s="2">
        <f>0.05*L1037</f>
        <v>1464.1000000000001</v>
      </c>
      <c r="K1037" s="2"/>
      <c r="L1037" s="3">
        <v>29282</v>
      </c>
    </row>
    <row r="1038" spans="1:12" x14ac:dyDescent="0.25">
      <c r="A1038" s="11" t="s">
        <v>10</v>
      </c>
      <c r="B1038" t="s">
        <v>75</v>
      </c>
      <c r="C1038" t="s">
        <v>120</v>
      </c>
      <c r="D1038" s="2">
        <f ca="1">_xlfn.DAYS(TODAY(),C1038)/360</f>
        <v>2.4249999999999998</v>
      </c>
      <c r="E1038" s="2" t="s">
        <v>190</v>
      </c>
      <c r="F1038" t="s">
        <v>137</v>
      </c>
      <c r="G1038" t="s">
        <v>143</v>
      </c>
      <c r="H1038" t="s">
        <v>169</v>
      </c>
      <c r="I1038" s="2">
        <f ca="1">_xlfn.DAYS(TODAY(),H1038)/360</f>
        <v>46.052777777777777</v>
      </c>
      <c r="J1038" s="2">
        <f>0.05*L1038</f>
        <v>1435.95</v>
      </c>
      <c r="K1038" s="2"/>
      <c r="L1038" s="3">
        <v>28719</v>
      </c>
    </row>
    <row r="1039" spans="1:12" x14ac:dyDescent="0.25">
      <c r="A1039" s="11" t="s">
        <v>10</v>
      </c>
      <c r="B1039" t="s">
        <v>76</v>
      </c>
      <c r="C1039" t="s">
        <v>132</v>
      </c>
      <c r="D1039" s="2">
        <f ca="1">_xlfn.DAYS(TODAY(),C1039)/360</f>
        <v>24.747222222222224</v>
      </c>
      <c r="E1039" s="2" t="s">
        <v>189</v>
      </c>
      <c r="F1039" t="s">
        <v>139</v>
      </c>
      <c r="G1039" t="s">
        <v>143</v>
      </c>
      <c r="H1039" t="s">
        <v>115</v>
      </c>
      <c r="I1039" s="2">
        <f ca="1">_xlfn.DAYS(TODAY(),H1039)/360</f>
        <v>20.68888888888889</v>
      </c>
      <c r="J1039" s="2">
        <f>0.05*L1039</f>
        <v>2188.1</v>
      </c>
      <c r="K1039" s="2"/>
      <c r="L1039" s="3">
        <v>43762</v>
      </c>
    </row>
    <row r="1040" spans="1:12" x14ac:dyDescent="0.25">
      <c r="A1040" s="11" t="s">
        <v>10</v>
      </c>
      <c r="B1040" t="s">
        <v>77</v>
      </c>
      <c r="C1040" t="s">
        <v>133</v>
      </c>
      <c r="D1040" s="2">
        <f ca="1">_xlfn.DAYS(TODAY(),C1040)/360</f>
        <v>16.630555555555556</v>
      </c>
      <c r="E1040" s="2" t="s">
        <v>189</v>
      </c>
      <c r="F1040" t="s">
        <v>137</v>
      </c>
      <c r="G1040" t="s">
        <v>143</v>
      </c>
      <c r="H1040" t="s">
        <v>177</v>
      </c>
      <c r="I1040" s="2">
        <f ca="1">_xlfn.DAYS(TODAY(),H1040)/360</f>
        <v>31.847222222222221</v>
      </c>
      <c r="J1040" s="2">
        <f>0.05*L1040</f>
        <v>1520</v>
      </c>
      <c r="K1040" s="2"/>
      <c r="L1040" s="3">
        <v>30400</v>
      </c>
    </row>
    <row r="1041" spans="1:12" x14ac:dyDescent="0.25">
      <c r="A1041" s="11" t="s">
        <v>10</v>
      </c>
      <c r="B1041" t="s">
        <v>78</v>
      </c>
      <c r="C1041" t="s">
        <v>124</v>
      </c>
      <c r="D1041" s="2">
        <f ca="1">_xlfn.DAYS(TODAY(),C1041)/360</f>
        <v>1.4111111111111112</v>
      </c>
      <c r="E1041" s="2" t="s">
        <v>189</v>
      </c>
      <c r="F1041" t="s">
        <v>139</v>
      </c>
      <c r="G1041" t="s">
        <v>143</v>
      </c>
      <c r="H1041" t="s">
        <v>154</v>
      </c>
      <c r="I1041" s="2">
        <f ca="1">_xlfn.DAYS(TODAY(),H1041)/360</f>
        <v>34.891666666666666</v>
      </c>
      <c r="J1041" s="2">
        <f>0.05*L1041</f>
        <v>1282.8500000000001</v>
      </c>
      <c r="K1041" s="2"/>
      <c r="L1041" s="3">
        <v>25657</v>
      </c>
    </row>
    <row r="1042" spans="1:12" x14ac:dyDescent="0.25">
      <c r="A1042" s="11" t="s">
        <v>10</v>
      </c>
      <c r="B1042" t="s">
        <v>79</v>
      </c>
      <c r="C1042" t="s">
        <v>117</v>
      </c>
      <c r="D1042" s="2">
        <f ca="1">_xlfn.DAYS(TODAY(),C1042)/360</f>
        <v>25.761111111111113</v>
      </c>
      <c r="E1042" s="2" t="s">
        <v>190</v>
      </c>
      <c r="F1042" t="s">
        <v>140</v>
      </c>
      <c r="G1042" t="s">
        <v>143</v>
      </c>
      <c r="H1042" t="s">
        <v>165</v>
      </c>
      <c r="I1042" s="2">
        <f ca="1">_xlfn.DAYS(TODAY(),H1042)/360</f>
        <v>26.774999999999999</v>
      </c>
      <c r="J1042" s="2">
        <f>0.05*L1042</f>
        <v>1858.1000000000001</v>
      </c>
      <c r="K1042" s="2"/>
      <c r="L1042" s="3">
        <v>37162</v>
      </c>
    </row>
    <row r="1043" spans="1:12" x14ac:dyDescent="0.25">
      <c r="A1043" s="11" t="s">
        <v>10</v>
      </c>
      <c r="B1043" t="s">
        <v>80</v>
      </c>
      <c r="C1043" t="s">
        <v>129</v>
      </c>
      <c r="D1043" s="2">
        <f ca="1">_xlfn.DAYS(TODAY(),C1043)/360</f>
        <v>15.613888888888889</v>
      </c>
      <c r="E1043" s="2" t="s">
        <v>189</v>
      </c>
      <c r="F1043" t="s">
        <v>140</v>
      </c>
      <c r="G1043" t="s">
        <v>143</v>
      </c>
      <c r="H1043" t="s">
        <v>112</v>
      </c>
      <c r="I1043" s="2">
        <f ca="1">_xlfn.DAYS(TODAY(),H1043)/360</f>
        <v>23.730555555555554</v>
      </c>
      <c r="J1043" s="2">
        <f>0.05*L1043</f>
        <v>2085.6</v>
      </c>
      <c r="K1043" s="2"/>
      <c r="L1043" s="3">
        <v>41712</v>
      </c>
    </row>
    <row r="1044" spans="1:12" x14ac:dyDescent="0.25">
      <c r="A1044" s="11" t="s">
        <v>10</v>
      </c>
      <c r="B1044" t="s">
        <v>81</v>
      </c>
      <c r="C1044" t="s">
        <v>121</v>
      </c>
      <c r="D1044" s="2">
        <f ca="1">_xlfn.DAYS(TODAY(),C1044)/360</f>
        <v>11.555555555555555</v>
      </c>
      <c r="E1044" s="2" t="s">
        <v>189</v>
      </c>
      <c r="F1044" t="s">
        <v>137</v>
      </c>
      <c r="G1044" t="s">
        <v>143</v>
      </c>
      <c r="H1044" t="s">
        <v>179</v>
      </c>
      <c r="I1044" s="2">
        <f ca="1">_xlfn.DAYS(TODAY(),H1044)/360</f>
        <v>55.18333333333333</v>
      </c>
      <c r="J1044" s="2">
        <f>0.05*L1044</f>
        <v>1547.5500000000002</v>
      </c>
      <c r="K1044" s="2"/>
      <c r="L1044" s="3">
        <v>30951</v>
      </c>
    </row>
    <row r="1045" spans="1:12" x14ac:dyDescent="0.25">
      <c r="A1045" s="11" t="s">
        <v>10</v>
      </c>
      <c r="B1045" t="s">
        <v>82</v>
      </c>
      <c r="C1045" t="s">
        <v>115</v>
      </c>
      <c r="D1045" s="2">
        <f ca="1">_xlfn.DAYS(TODAY(),C1045)/360</f>
        <v>20.68888888888889</v>
      </c>
      <c r="E1045" s="2" t="s">
        <v>190</v>
      </c>
      <c r="F1045" t="s">
        <v>138</v>
      </c>
      <c r="G1045" t="s">
        <v>143</v>
      </c>
      <c r="H1045" t="s">
        <v>132</v>
      </c>
      <c r="I1045" s="2">
        <f ca="1">_xlfn.DAYS(TODAY(),H1045)/360</f>
        <v>24.747222222222224</v>
      </c>
      <c r="J1045" s="2">
        <f>0.05*L1045</f>
        <v>2072.5</v>
      </c>
      <c r="K1045" s="2"/>
      <c r="L1045" s="3">
        <v>41450</v>
      </c>
    </row>
    <row r="1046" spans="1:12" x14ac:dyDescent="0.25">
      <c r="A1046" s="11" t="s">
        <v>10</v>
      </c>
      <c r="B1046" t="s">
        <v>83</v>
      </c>
      <c r="C1046" t="s">
        <v>112</v>
      </c>
      <c r="D1046" s="2">
        <f ca="1">_xlfn.DAYS(TODAY(),C1046)/360</f>
        <v>23.730555555555554</v>
      </c>
      <c r="E1046" s="2" t="s">
        <v>189</v>
      </c>
      <c r="F1046" t="s">
        <v>137</v>
      </c>
      <c r="G1046" t="s">
        <v>150</v>
      </c>
      <c r="H1046" t="s">
        <v>163</v>
      </c>
      <c r="I1046" s="2">
        <f ca="1">_xlfn.DAYS(TODAY(),H1046)/360</f>
        <v>32.863888888888887</v>
      </c>
      <c r="J1046" s="2">
        <f>0.05*L1046</f>
        <v>1458.3000000000002</v>
      </c>
      <c r="L1046" s="3">
        <v>29166</v>
      </c>
    </row>
    <row r="1047" spans="1:12" x14ac:dyDescent="0.25">
      <c r="A1047" s="11" t="s">
        <v>10</v>
      </c>
      <c r="B1047" t="s">
        <v>84</v>
      </c>
      <c r="C1047" t="s">
        <v>118</v>
      </c>
      <c r="D1047" s="2">
        <f ca="1">_xlfn.DAYS(TODAY(),C1047)/360</f>
        <v>13.58611111111111</v>
      </c>
      <c r="E1047" s="2" t="s">
        <v>189</v>
      </c>
      <c r="F1047" t="s">
        <v>140</v>
      </c>
      <c r="G1047" t="s">
        <v>150</v>
      </c>
      <c r="H1047" t="s">
        <v>171</v>
      </c>
      <c r="I1047" s="2">
        <f ca="1">_xlfn.DAYS(TODAY(),H1047)/360</f>
        <v>47.06666666666667</v>
      </c>
      <c r="J1047" s="2">
        <f>0.05*L1047</f>
        <v>1467.25</v>
      </c>
      <c r="K1047" s="2"/>
      <c r="L1047" s="3">
        <v>29345</v>
      </c>
    </row>
    <row r="1048" spans="1:12" x14ac:dyDescent="0.25">
      <c r="A1048" s="11" t="s">
        <v>10</v>
      </c>
      <c r="B1048" t="s">
        <v>85</v>
      </c>
      <c r="C1048" t="s">
        <v>125</v>
      </c>
      <c r="D1048" s="2">
        <f ca="1">_xlfn.DAYS(TODAY(),C1048)/360</f>
        <v>10.541666666666666</v>
      </c>
      <c r="E1048" s="2" t="s">
        <v>190</v>
      </c>
      <c r="F1048" t="s">
        <v>139</v>
      </c>
      <c r="G1048" t="s">
        <v>150</v>
      </c>
      <c r="H1048" t="s">
        <v>115</v>
      </c>
      <c r="I1048" s="2">
        <f ca="1">_xlfn.DAYS(TODAY(),H1048)/360</f>
        <v>20.68888888888889</v>
      </c>
      <c r="J1048" s="2">
        <f>0.05*L1048</f>
        <v>1059.45</v>
      </c>
      <c r="K1048" s="2"/>
      <c r="L1048" s="3">
        <v>21189</v>
      </c>
    </row>
    <row r="1049" spans="1:12" x14ac:dyDescent="0.25">
      <c r="A1049" s="11" t="s">
        <v>10</v>
      </c>
      <c r="B1049" t="s">
        <v>86</v>
      </c>
      <c r="C1049" t="s">
        <v>129</v>
      </c>
      <c r="D1049" s="2">
        <f ca="1">_xlfn.DAYS(TODAY(),C1049)/360</f>
        <v>15.613888888888889</v>
      </c>
      <c r="E1049" s="2" t="s">
        <v>190</v>
      </c>
      <c r="F1049" t="s">
        <v>140</v>
      </c>
      <c r="G1049" t="s">
        <v>150</v>
      </c>
      <c r="H1049" t="s">
        <v>159</v>
      </c>
      <c r="I1049" s="2">
        <f ca="1">_xlfn.DAYS(TODAY(),H1049)/360</f>
        <v>44.022222222222226</v>
      </c>
      <c r="J1049" s="2">
        <f>0.05*L1049</f>
        <v>2033.2</v>
      </c>
      <c r="K1049" s="2"/>
      <c r="L1049" s="3">
        <v>40664</v>
      </c>
    </row>
    <row r="1050" spans="1:12" x14ac:dyDescent="0.25">
      <c r="A1050" s="11" t="s">
        <v>10</v>
      </c>
      <c r="B1050" t="s">
        <v>87</v>
      </c>
      <c r="C1050" t="s">
        <v>129</v>
      </c>
      <c r="D1050" s="2">
        <f ca="1">_xlfn.DAYS(TODAY(),C1050)/360</f>
        <v>15.613888888888889</v>
      </c>
      <c r="E1050" s="2" t="s">
        <v>189</v>
      </c>
      <c r="F1050" t="s">
        <v>138</v>
      </c>
      <c r="G1050" t="s">
        <v>150</v>
      </c>
      <c r="H1050" t="s">
        <v>114</v>
      </c>
      <c r="I1050" s="2">
        <f ca="1">_xlfn.DAYS(TODAY(),H1050)/360</f>
        <v>22.716666666666665</v>
      </c>
      <c r="J1050" s="2">
        <f>0.05*L1050</f>
        <v>1441.9</v>
      </c>
      <c r="K1050" s="2"/>
      <c r="L1050" s="3">
        <v>28838</v>
      </c>
    </row>
    <row r="1051" spans="1:12" x14ac:dyDescent="0.25">
      <c r="A1051" s="11" t="s">
        <v>10</v>
      </c>
      <c r="B1051" t="s">
        <v>88</v>
      </c>
      <c r="C1051" t="s">
        <v>125</v>
      </c>
      <c r="D1051" s="2">
        <f ca="1">_xlfn.DAYS(TODAY(),C1051)/360</f>
        <v>10.541666666666666</v>
      </c>
      <c r="E1051" s="2" t="s">
        <v>189</v>
      </c>
      <c r="F1051" t="s">
        <v>137</v>
      </c>
      <c r="G1051" t="s">
        <v>150</v>
      </c>
      <c r="H1051" t="s">
        <v>160</v>
      </c>
      <c r="I1051" s="2">
        <f ca="1">_xlfn.DAYS(TODAY(),H1051)/360</f>
        <v>33.87777777777778</v>
      </c>
      <c r="J1051" s="2">
        <f>0.05*L1051</f>
        <v>1935.7</v>
      </c>
      <c r="K1051" s="2"/>
      <c r="L1051" s="3">
        <v>38714</v>
      </c>
    </row>
    <row r="1052" spans="1:12" x14ac:dyDescent="0.25">
      <c r="A1052" s="11" t="s">
        <v>10</v>
      </c>
      <c r="B1052" t="s">
        <v>89</v>
      </c>
      <c r="C1052" t="s">
        <v>136</v>
      </c>
      <c r="D1052" s="2">
        <f ca="1">_xlfn.DAYS(TODAY(),C1052)/360</f>
        <v>7.4972222222222218</v>
      </c>
      <c r="E1052" s="2" t="s">
        <v>189</v>
      </c>
      <c r="F1052" t="s">
        <v>138</v>
      </c>
      <c r="G1052" t="s">
        <v>150</v>
      </c>
      <c r="H1052" t="s">
        <v>168</v>
      </c>
      <c r="I1052" s="2">
        <f ca="1">_xlfn.DAYS(TODAY(),H1052)/360</f>
        <v>28.805555555555557</v>
      </c>
      <c r="J1052" s="2">
        <f>0.05*L1052</f>
        <v>1886.5500000000002</v>
      </c>
      <c r="K1052" s="2"/>
      <c r="L1052" s="3">
        <v>37731</v>
      </c>
    </row>
    <row r="1053" spans="1:12" x14ac:dyDescent="0.25">
      <c r="A1053" s="11" t="s">
        <v>10</v>
      </c>
      <c r="B1053" t="s">
        <v>90</v>
      </c>
      <c r="C1053" t="s">
        <v>121</v>
      </c>
      <c r="D1053" s="2">
        <f ca="1">_xlfn.DAYS(TODAY(),C1053)/360</f>
        <v>11.555555555555555</v>
      </c>
      <c r="E1053" s="2" t="s">
        <v>190</v>
      </c>
      <c r="F1053" t="s">
        <v>140</v>
      </c>
      <c r="G1053" t="s">
        <v>150</v>
      </c>
      <c r="H1053" t="s">
        <v>157</v>
      </c>
      <c r="I1053" s="2">
        <f ca="1">_xlfn.DAYS(TODAY(),H1053)/360</f>
        <v>36.922222222222224</v>
      </c>
      <c r="J1053" s="2">
        <f>0.05*L1053</f>
        <v>1579.7</v>
      </c>
      <c r="K1053" s="2"/>
      <c r="L1053" s="3">
        <v>31594</v>
      </c>
    </row>
    <row r="1054" spans="1:12" x14ac:dyDescent="0.25">
      <c r="A1054" s="11" t="s">
        <v>10</v>
      </c>
      <c r="B1054" t="s">
        <v>91</v>
      </c>
      <c r="C1054" t="s">
        <v>112</v>
      </c>
      <c r="D1054" s="2">
        <f ca="1">_xlfn.DAYS(TODAY(),C1054)/360</f>
        <v>23.730555555555554</v>
      </c>
      <c r="E1054" s="2" t="s">
        <v>190</v>
      </c>
      <c r="F1054" t="s">
        <v>140</v>
      </c>
      <c r="G1054" t="s">
        <v>150</v>
      </c>
      <c r="H1054" t="s">
        <v>163</v>
      </c>
      <c r="I1054" s="2">
        <f ca="1">_xlfn.DAYS(TODAY(),H1054)/360</f>
        <v>32.863888888888887</v>
      </c>
      <c r="J1054" s="2">
        <f>0.05*L1054</f>
        <v>2141.75</v>
      </c>
      <c r="K1054" s="2"/>
      <c r="L1054" s="3">
        <v>42835</v>
      </c>
    </row>
    <row r="1055" spans="1:12" x14ac:dyDescent="0.25">
      <c r="A1055" s="11" t="s">
        <v>10</v>
      </c>
      <c r="B1055" t="s">
        <v>92</v>
      </c>
      <c r="C1055" t="s">
        <v>116</v>
      </c>
      <c r="D1055" s="2">
        <f ca="1">_xlfn.DAYS(TODAY(),C1055)/360</f>
        <v>6.4833333333333334</v>
      </c>
      <c r="E1055" s="2" t="s">
        <v>189</v>
      </c>
      <c r="F1055" t="s">
        <v>138</v>
      </c>
      <c r="G1055" t="s">
        <v>144</v>
      </c>
      <c r="H1055" t="s">
        <v>114</v>
      </c>
      <c r="I1055" s="2">
        <f ca="1">_xlfn.DAYS(TODAY(),H1055)/360</f>
        <v>22.716666666666665</v>
      </c>
      <c r="J1055" s="2">
        <f>0.05*L1055</f>
        <v>1109.25</v>
      </c>
      <c r="K1055" s="2"/>
      <c r="L1055" s="3">
        <v>22185</v>
      </c>
    </row>
    <row r="1056" spans="1:12" x14ac:dyDescent="0.25">
      <c r="A1056" s="11" t="s">
        <v>10</v>
      </c>
      <c r="B1056" t="s">
        <v>93</v>
      </c>
      <c r="C1056" t="s">
        <v>123</v>
      </c>
      <c r="D1056" s="2">
        <f ca="1">_xlfn.DAYS(TODAY(),C1056)/360</f>
        <v>18.658333333333335</v>
      </c>
      <c r="E1056" s="2" t="s">
        <v>189</v>
      </c>
      <c r="F1056" t="s">
        <v>137</v>
      </c>
      <c r="G1056" t="s">
        <v>144</v>
      </c>
      <c r="H1056" t="s">
        <v>166</v>
      </c>
      <c r="I1056" s="2">
        <f ca="1">_xlfn.DAYS(TODAY(),H1056)/360</f>
        <v>27.788888888888888</v>
      </c>
      <c r="J1056" s="2">
        <f>0.05*L1056</f>
        <v>924.15000000000009</v>
      </c>
      <c r="K1056" s="2"/>
      <c r="L1056" s="3">
        <v>18483</v>
      </c>
    </row>
    <row r="1057" spans="1:12" x14ac:dyDescent="0.25">
      <c r="A1057" s="11" t="s">
        <v>10</v>
      </c>
      <c r="B1057" t="s">
        <v>94</v>
      </c>
      <c r="C1057" t="s">
        <v>122</v>
      </c>
      <c r="D1057" s="2">
        <f ca="1">_xlfn.DAYS(TODAY(),C1057)/360</f>
        <v>19.672222222222221</v>
      </c>
      <c r="E1057" s="2" t="s">
        <v>190</v>
      </c>
      <c r="F1057" t="s">
        <v>139</v>
      </c>
      <c r="G1057" t="s">
        <v>144</v>
      </c>
      <c r="H1057" t="s">
        <v>167</v>
      </c>
      <c r="I1057" s="2">
        <f ca="1">_xlfn.DAYS(TODAY(),H1057)/360</f>
        <v>43.008333333333333</v>
      </c>
      <c r="J1057" s="2">
        <f>0.05*L1057</f>
        <v>1672.2</v>
      </c>
      <c r="K1057" s="2"/>
      <c r="L1057" s="3">
        <v>33444</v>
      </c>
    </row>
    <row r="1058" spans="1:12" x14ac:dyDescent="0.25">
      <c r="A1058" s="11" t="s">
        <v>10</v>
      </c>
      <c r="B1058" t="s">
        <v>95</v>
      </c>
      <c r="C1058" t="s">
        <v>115</v>
      </c>
      <c r="D1058" s="2">
        <f ca="1">_xlfn.DAYS(TODAY(),C1058)/360</f>
        <v>20.68888888888889</v>
      </c>
      <c r="E1058" s="2" t="s">
        <v>189</v>
      </c>
      <c r="F1058" t="s">
        <v>140</v>
      </c>
      <c r="G1058" t="s">
        <v>144</v>
      </c>
      <c r="H1058" t="s">
        <v>170</v>
      </c>
      <c r="I1058" s="2">
        <f ca="1">_xlfn.DAYS(TODAY(),H1058)/360</f>
        <v>49.097222222222221</v>
      </c>
      <c r="J1058" s="2">
        <f>0.05*L1058</f>
        <v>1435.5500000000002</v>
      </c>
      <c r="K1058" s="2"/>
      <c r="L1058" s="3">
        <v>28711</v>
      </c>
    </row>
    <row r="1059" spans="1:12" x14ac:dyDescent="0.25">
      <c r="A1059" s="11" t="s">
        <v>10</v>
      </c>
      <c r="B1059" t="s">
        <v>96</v>
      </c>
      <c r="C1059" t="s">
        <v>130</v>
      </c>
      <c r="D1059" s="2">
        <f ca="1">_xlfn.DAYS(TODAY(),C1059)/360</f>
        <v>8.5138888888888893</v>
      </c>
      <c r="E1059" s="2" t="s">
        <v>190</v>
      </c>
      <c r="F1059" t="s">
        <v>139</v>
      </c>
      <c r="G1059" t="s">
        <v>144</v>
      </c>
      <c r="H1059" t="s">
        <v>157</v>
      </c>
      <c r="I1059" s="2">
        <f ca="1">_xlfn.DAYS(TODAY(),H1059)/360</f>
        <v>36.922222222222224</v>
      </c>
      <c r="J1059" s="2">
        <f>0.05*L1059</f>
        <v>1684.45</v>
      </c>
      <c r="K1059" s="2"/>
      <c r="L1059" s="3">
        <v>33689</v>
      </c>
    </row>
    <row r="1060" spans="1:12" x14ac:dyDescent="0.25">
      <c r="A1060" s="11" t="s">
        <v>10</v>
      </c>
      <c r="B1060" t="s">
        <v>97</v>
      </c>
      <c r="C1060" t="s">
        <v>124</v>
      </c>
      <c r="D1060" s="2">
        <f ca="1">_xlfn.DAYS(TODAY(),C1060)/360</f>
        <v>1.4111111111111112</v>
      </c>
      <c r="E1060" s="2" t="s">
        <v>190</v>
      </c>
      <c r="F1060" t="s">
        <v>140</v>
      </c>
      <c r="G1060" t="s">
        <v>144</v>
      </c>
      <c r="H1060" t="s">
        <v>156</v>
      </c>
      <c r="I1060" s="2">
        <f ca="1">_xlfn.DAYS(TODAY(),H1060)/360</f>
        <v>50.111111111111114</v>
      </c>
      <c r="J1060" s="2">
        <f>0.05*L1060</f>
        <v>1366.5</v>
      </c>
      <c r="K1060" s="2"/>
      <c r="L1060" s="3">
        <v>27330</v>
      </c>
    </row>
    <row r="1061" spans="1:12" x14ac:dyDescent="0.25">
      <c r="A1061" s="11" t="s">
        <v>10</v>
      </c>
      <c r="B1061" t="s">
        <v>98</v>
      </c>
      <c r="C1061" t="s">
        <v>129</v>
      </c>
      <c r="D1061" s="2">
        <f ca="1">_xlfn.DAYS(TODAY(),C1061)/360</f>
        <v>15.613888888888889</v>
      </c>
      <c r="E1061" s="2" t="s">
        <v>190</v>
      </c>
      <c r="F1061" t="s">
        <v>138</v>
      </c>
      <c r="G1061" t="s">
        <v>144</v>
      </c>
      <c r="H1061" t="s">
        <v>177</v>
      </c>
      <c r="I1061" s="2">
        <f ca="1">_xlfn.DAYS(TODAY(),H1061)/360</f>
        <v>31.847222222222221</v>
      </c>
      <c r="J1061" s="2">
        <f>0.05*L1061</f>
        <v>1022.5500000000001</v>
      </c>
      <c r="K1061" s="2"/>
      <c r="L1061" s="3">
        <v>20451</v>
      </c>
    </row>
    <row r="1062" spans="1:12" x14ac:dyDescent="0.25">
      <c r="A1062" s="11" t="s">
        <v>10</v>
      </c>
      <c r="B1062" t="s">
        <v>99</v>
      </c>
      <c r="C1062" t="s">
        <v>133</v>
      </c>
      <c r="D1062" s="2">
        <f ca="1">_xlfn.DAYS(TODAY(),C1062)/360</f>
        <v>16.630555555555556</v>
      </c>
      <c r="E1062" s="2" t="s">
        <v>190</v>
      </c>
      <c r="F1062" t="s">
        <v>140</v>
      </c>
      <c r="G1062" t="s">
        <v>144</v>
      </c>
      <c r="H1062" t="s">
        <v>167</v>
      </c>
      <c r="I1062" s="2">
        <f ca="1">_xlfn.DAYS(TODAY(),H1062)/360</f>
        <v>43.008333333333333</v>
      </c>
      <c r="J1062" s="2">
        <f>0.05*L1062</f>
        <v>1781.3500000000001</v>
      </c>
      <c r="K1062" s="2"/>
      <c r="L1062" s="3">
        <v>35627</v>
      </c>
    </row>
    <row r="1063" spans="1:12" x14ac:dyDescent="0.25">
      <c r="A1063" s="11" t="s">
        <v>10</v>
      </c>
      <c r="B1063" t="s">
        <v>100</v>
      </c>
      <c r="C1063" t="s">
        <v>118</v>
      </c>
      <c r="D1063" s="2">
        <f ca="1">_xlfn.DAYS(TODAY(),C1063)/360</f>
        <v>13.58611111111111</v>
      </c>
      <c r="E1063" s="2" t="s">
        <v>190</v>
      </c>
      <c r="F1063" t="s">
        <v>139</v>
      </c>
      <c r="G1063" t="s">
        <v>144</v>
      </c>
      <c r="H1063" t="s">
        <v>180</v>
      </c>
      <c r="I1063" s="2">
        <f ca="1">_xlfn.DAYS(TODAY(),H1063)/360</f>
        <v>48.080555555555556</v>
      </c>
      <c r="J1063" s="2">
        <f>0.05*L1063</f>
        <v>1449.45</v>
      </c>
      <c r="K1063" s="2"/>
      <c r="L1063" s="3">
        <v>28989</v>
      </c>
    </row>
    <row r="1064" spans="1:12" x14ac:dyDescent="0.25">
      <c r="A1064" s="11" t="s">
        <v>10</v>
      </c>
      <c r="B1064" t="s">
        <v>101</v>
      </c>
      <c r="C1064" t="s">
        <v>129</v>
      </c>
      <c r="D1064" s="2">
        <f ca="1">_xlfn.DAYS(TODAY(),C1064)/360</f>
        <v>15.613888888888889</v>
      </c>
      <c r="E1064" s="2" t="s">
        <v>189</v>
      </c>
      <c r="F1064" t="s">
        <v>138</v>
      </c>
      <c r="G1064" t="s">
        <v>144</v>
      </c>
      <c r="H1064" t="s">
        <v>154</v>
      </c>
      <c r="I1064" s="2">
        <f ca="1">_xlfn.DAYS(TODAY(),H1064)/360</f>
        <v>34.891666666666666</v>
      </c>
      <c r="J1064" s="2">
        <f>0.05*L1064</f>
        <v>2009.65</v>
      </c>
      <c r="K1064" s="2"/>
      <c r="L1064" s="3">
        <v>40193</v>
      </c>
    </row>
    <row r="1065" spans="1:12" x14ac:dyDescent="0.25">
      <c r="A1065" s="11" t="s">
        <v>10</v>
      </c>
      <c r="B1065" t="s">
        <v>102</v>
      </c>
      <c r="C1065" t="s">
        <v>126</v>
      </c>
      <c r="D1065" s="2">
        <f ca="1">_xlfn.DAYS(TODAY(),C1065)/360</f>
        <v>3.4388888888888891</v>
      </c>
      <c r="E1065" s="2" t="s">
        <v>189</v>
      </c>
      <c r="F1065" t="s">
        <v>138</v>
      </c>
      <c r="G1065" t="s">
        <v>144</v>
      </c>
      <c r="H1065" t="s">
        <v>180</v>
      </c>
      <c r="I1065" s="2">
        <f ca="1">_xlfn.DAYS(TODAY(),H1065)/360</f>
        <v>48.080555555555556</v>
      </c>
      <c r="J1065" s="2">
        <f>0.05*L1065</f>
        <v>1070.6500000000001</v>
      </c>
      <c r="K1065" s="2"/>
      <c r="L1065" s="3">
        <v>21413</v>
      </c>
    </row>
    <row r="1066" spans="1:12" x14ac:dyDescent="0.25">
      <c r="A1066" s="11" t="s">
        <v>10</v>
      </c>
      <c r="B1066" t="s">
        <v>103</v>
      </c>
      <c r="C1066" t="s">
        <v>120</v>
      </c>
      <c r="D1066" s="2">
        <f ca="1">_xlfn.DAYS(TODAY(),C1066)/360</f>
        <v>2.4249999999999998</v>
      </c>
      <c r="E1066" s="2" t="s">
        <v>190</v>
      </c>
      <c r="F1066" t="s">
        <v>137</v>
      </c>
      <c r="G1066" t="s">
        <v>148</v>
      </c>
      <c r="H1066" t="s">
        <v>172</v>
      </c>
      <c r="I1066" s="2">
        <f ca="1">_xlfn.DAYS(TODAY(),H1066)/360</f>
        <v>39.963888888888889</v>
      </c>
      <c r="J1066" s="2">
        <f>0.05*L1066</f>
        <v>1902</v>
      </c>
      <c r="K1066" s="2">
        <f>0.6*L1066</f>
        <v>22824</v>
      </c>
      <c r="L1066" s="3">
        <v>38040</v>
      </c>
    </row>
    <row r="1067" spans="1:12" x14ac:dyDescent="0.25">
      <c r="A1067" s="11" t="s">
        <v>10</v>
      </c>
      <c r="B1067" t="s">
        <v>104</v>
      </c>
      <c r="C1067" t="s">
        <v>115</v>
      </c>
      <c r="D1067" s="2">
        <f ca="1">_xlfn.DAYS(TODAY(),C1067)/360</f>
        <v>20.68888888888889</v>
      </c>
      <c r="E1067" s="2" t="s">
        <v>189</v>
      </c>
      <c r="F1067" t="s">
        <v>138</v>
      </c>
      <c r="G1067" t="s">
        <v>148</v>
      </c>
      <c r="H1067" t="s">
        <v>156</v>
      </c>
      <c r="I1067" s="2">
        <f ca="1">_xlfn.DAYS(TODAY(),H1067)/360</f>
        <v>50.111111111111114</v>
      </c>
      <c r="J1067" s="2">
        <f>0.05*L1067</f>
        <v>2092.0500000000002</v>
      </c>
      <c r="K1067" s="2">
        <f t="shared" ref="K1067:K1071" si="23">0.6*L1067</f>
        <v>25104.6</v>
      </c>
      <c r="L1067" s="3">
        <v>41841</v>
      </c>
    </row>
    <row r="1068" spans="1:12" x14ac:dyDescent="0.25">
      <c r="A1068" s="11" t="s">
        <v>10</v>
      </c>
      <c r="B1068" t="s">
        <v>105</v>
      </c>
      <c r="C1068" t="s">
        <v>116</v>
      </c>
      <c r="D1068" s="2">
        <f ca="1">_xlfn.DAYS(TODAY(),C1068)/360</f>
        <v>6.4833333333333334</v>
      </c>
      <c r="E1068" s="2" t="s">
        <v>190</v>
      </c>
      <c r="F1068" t="s">
        <v>137</v>
      </c>
      <c r="G1068" t="s">
        <v>148</v>
      </c>
      <c r="H1068" t="s">
        <v>123</v>
      </c>
      <c r="I1068" s="2">
        <f ca="1">_xlfn.DAYS(TODAY(),H1068)/360</f>
        <v>18.658333333333335</v>
      </c>
      <c r="J1068" s="2">
        <f>0.05*L1068</f>
        <v>1560.6000000000001</v>
      </c>
      <c r="K1068" s="2">
        <f t="shared" si="23"/>
        <v>18727.2</v>
      </c>
      <c r="L1068" s="3">
        <v>31212</v>
      </c>
    </row>
    <row r="1069" spans="1:12" x14ac:dyDescent="0.25">
      <c r="A1069" s="11" t="s">
        <v>10</v>
      </c>
      <c r="B1069" t="s">
        <v>106</v>
      </c>
      <c r="C1069" t="s">
        <v>113</v>
      </c>
      <c r="D1069" s="2">
        <f ca="1">_xlfn.DAYS(TODAY(),C1069)/360</f>
        <v>4.4555555555555557</v>
      </c>
      <c r="E1069" s="2" t="s">
        <v>190</v>
      </c>
      <c r="F1069" t="s">
        <v>140</v>
      </c>
      <c r="G1069" t="s">
        <v>148</v>
      </c>
      <c r="H1069" t="s">
        <v>165</v>
      </c>
      <c r="I1069" s="2">
        <f ca="1">_xlfn.DAYS(TODAY(),H1069)/360</f>
        <v>26.774999999999999</v>
      </c>
      <c r="J1069" s="2">
        <f>0.05*L1069</f>
        <v>1677.7</v>
      </c>
      <c r="K1069" s="2">
        <f t="shared" si="23"/>
        <v>20132.399999999998</v>
      </c>
      <c r="L1069" s="3">
        <v>33554</v>
      </c>
    </row>
    <row r="1070" spans="1:12" x14ac:dyDescent="0.25">
      <c r="A1070" s="11" t="s">
        <v>10</v>
      </c>
      <c r="B1070" t="s">
        <v>107</v>
      </c>
      <c r="C1070" t="s">
        <v>117</v>
      </c>
      <c r="D1070" s="2">
        <f ca="1">_xlfn.DAYS(TODAY(),C1070)/360</f>
        <v>25.761111111111113</v>
      </c>
      <c r="E1070" s="2" t="s">
        <v>190</v>
      </c>
      <c r="F1070" t="s">
        <v>139</v>
      </c>
      <c r="G1070" t="s">
        <v>148</v>
      </c>
      <c r="H1070" t="s">
        <v>123</v>
      </c>
      <c r="I1070" s="2">
        <f ca="1">_xlfn.DAYS(TODAY(),H1070)/360</f>
        <v>18.658333333333335</v>
      </c>
      <c r="J1070" s="2">
        <f>0.05*L1070</f>
        <v>1382.95</v>
      </c>
      <c r="K1070" s="2">
        <f t="shared" si="23"/>
        <v>16595.399999999998</v>
      </c>
      <c r="L1070" s="3">
        <v>27659</v>
      </c>
    </row>
    <row r="1071" spans="1:12" x14ac:dyDescent="0.25">
      <c r="A1071" s="11" t="s">
        <v>10</v>
      </c>
      <c r="B1071" t="s">
        <v>108</v>
      </c>
      <c r="C1071" t="s">
        <v>126</v>
      </c>
      <c r="D1071" s="2">
        <f ca="1">_xlfn.DAYS(TODAY(),C1071)/360</f>
        <v>3.4388888888888891</v>
      </c>
      <c r="E1071" s="2" t="s">
        <v>190</v>
      </c>
      <c r="F1071" t="s">
        <v>140</v>
      </c>
      <c r="G1071" t="s">
        <v>148</v>
      </c>
      <c r="H1071" t="s">
        <v>173</v>
      </c>
      <c r="I1071" s="2">
        <f ca="1">_xlfn.DAYS(TODAY(),H1071)/360</f>
        <v>51.125</v>
      </c>
      <c r="J1071" s="2">
        <f>0.05*L1071</f>
        <v>1399.3500000000001</v>
      </c>
      <c r="K1071" s="2">
        <f t="shared" si="23"/>
        <v>16792.2</v>
      </c>
      <c r="L1071" s="3">
        <v>27987</v>
      </c>
    </row>
    <row r="1072" spans="1:12" x14ac:dyDescent="0.25">
      <c r="A1072" s="11" t="s">
        <v>11</v>
      </c>
      <c r="B1072" t="s">
        <v>14</v>
      </c>
      <c r="C1072" t="s">
        <v>112</v>
      </c>
      <c r="D1072" s="2">
        <f ca="1">_xlfn.DAYS(TODAY(),C1072)/360</f>
        <v>23.730555555555554</v>
      </c>
      <c r="E1072" s="2" t="s">
        <v>190</v>
      </c>
      <c r="F1072" t="s">
        <v>137</v>
      </c>
      <c r="G1072" t="s">
        <v>146</v>
      </c>
      <c r="H1072" t="s">
        <v>170</v>
      </c>
      <c r="I1072" s="2">
        <f ca="1">_xlfn.DAYS(TODAY(),H1072)/360</f>
        <v>49.097222222222221</v>
      </c>
      <c r="J1072" s="2">
        <f>0.05*L1072</f>
        <v>1318</v>
      </c>
      <c r="K1072" s="2"/>
      <c r="L1072" s="3">
        <v>26360</v>
      </c>
    </row>
    <row r="1073" spans="1:12" x14ac:dyDescent="0.25">
      <c r="A1073" s="11" t="s">
        <v>11</v>
      </c>
      <c r="B1073" t="s">
        <v>15</v>
      </c>
      <c r="C1073" t="s">
        <v>118</v>
      </c>
      <c r="D1073" s="2">
        <f ca="1">_xlfn.DAYS(TODAY(),C1073)/360</f>
        <v>13.58611111111111</v>
      </c>
      <c r="E1073" s="2" t="s">
        <v>190</v>
      </c>
      <c r="F1073" t="s">
        <v>140</v>
      </c>
      <c r="G1073" t="s">
        <v>146</v>
      </c>
      <c r="H1073" t="s">
        <v>176</v>
      </c>
      <c r="I1073" s="2">
        <f ca="1">_xlfn.DAYS(TODAY(),H1073)/360</f>
        <v>52.138888888888886</v>
      </c>
      <c r="J1073" s="2">
        <f>0.05*L1073</f>
        <v>994.40000000000009</v>
      </c>
      <c r="K1073" s="2"/>
      <c r="L1073" s="3">
        <v>19888</v>
      </c>
    </row>
    <row r="1074" spans="1:12" x14ac:dyDescent="0.25">
      <c r="A1074" s="11" t="s">
        <v>11</v>
      </c>
      <c r="B1074" t="s">
        <v>16</v>
      </c>
      <c r="C1074" t="s">
        <v>122</v>
      </c>
      <c r="D1074" s="2">
        <f ca="1">_xlfn.DAYS(TODAY(),C1074)/360</f>
        <v>19.672222222222221</v>
      </c>
      <c r="E1074" s="2" t="s">
        <v>189</v>
      </c>
      <c r="F1074" t="s">
        <v>139</v>
      </c>
      <c r="G1074" t="s">
        <v>146</v>
      </c>
      <c r="H1074" t="s">
        <v>117</v>
      </c>
      <c r="I1074" s="2">
        <f ca="1">_xlfn.DAYS(TODAY(),H1074)/360</f>
        <v>25.761111111111113</v>
      </c>
      <c r="J1074" s="2">
        <f>0.05*L1074</f>
        <v>1924.5500000000002</v>
      </c>
      <c r="K1074" s="2"/>
      <c r="L1074" s="3">
        <v>38491</v>
      </c>
    </row>
    <row r="1075" spans="1:12" x14ac:dyDescent="0.25">
      <c r="A1075" s="11" t="s">
        <v>11</v>
      </c>
      <c r="B1075" t="s">
        <v>17</v>
      </c>
      <c r="C1075" t="s">
        <v>114</v>
      </c>
      <c r="D1075" s="2">
        <f ca="1">_xlfn.DAYS(TODAY(),C1075)/360</f>
        <v>22.716666666666665</v>
      </c>
      <c r="E1075" s="2" t="s">
        <v>190</v>
      </c>
      <c r="F1075" t="s">
        <v>137</v>
      </c>
      <c r="G1075" t="s">
        <v>146</v>
      </c>
      <c r="H1075" t="s">
        <v>166</v>
      </c>
      <c r="I1075" s="2">
        <f ca="1">_xlfn.DAYS(TODAY(),H1075)/360</f>
        <v>27.788888888888888</v>
      </c>
      <c r="J1075" s="2">
        <f>0.05*L1075</f>
        <v>1940.0500000000002</v>
      </c>
      <c r="K1075" s="2"/>
      <c r="L1075" s="3">
        <v>38801</v>
      </c>
    </row>
    <row r="1076" spans="1:12" x14ac:dyDescent="0.25">
      <c r="A1076" s="11" t="s">
        <v>11</v>
      </c>
      <c r="B1076" t="s">
        <v>18</v>
      </c>
      <c r="C1076" t="s">
        <v>115</v>
      </c>
      <c r="D1076" s="2">
        <f ca="1">_xlfn.DAYS(TODAY(),C1076)/360</f>
        <v>20.68888888888889</v>
      </c>
      <c r="E1076" s="2" t="s">
        <v>190</v>
      </c>
      <c r="F1076" t="s">
        <v>138</v>
      </c>
      <c r="G1076" t="s">
        <v>146</v>
      </c>
      <c r="H1076" t="s">
        <v>162</v>
      </c>
      <c r="I1076" s="2">
        <f ca="1">_xlfn.DAYS(TODAY(),H1076)/360</f>
        <v>35.905555555555559</v>
      </c>
      <c r="J1076" s="2">
        <f>0.05*L1076</f>
        <v>1650.95</v>
      </c>
      <c r="K1076" s="2"/>
      <c r="L1076" s="3">
        <v>33019</v>
      </c>
    </row>
    <row r="1077" spans="1:12" x14ac:dyDescent="0.25">
      <c r="A1077" s="11" t="s">
        <v>11</v>
      </c>
      <c r="B1077" t="s">
        <v>19</v>
      </c>
      <c r="C1077" t="s">
        <v>121</v>
      </c>
      <c r="D1077" s="2">
        <f ca="1">_xlfn.DAYS(TODAY(),C1077)/360</f>
        <v>11.555555555555555</v>
      </c>
      <c r="E1077" s="2" t="s">
        <v>189</v>
      </c>
      <c r="F1077" t="s">
        <v>137</v>
      </c>
      <c r="G1077" t="s">
        <v>146</v>
      </c>
      <c r="H1077" t="s">
        <v>172</v>
      </c>
      <c r="I1077" s="2">
        <f ca="1">_xlfn.DAYS(TODAY(),H1077)/360</f>
        <v>39.963888888888889</v>
      </c>
      <c r="J1077" s="2">
        <f>0.05*L1077</f>
        <v>2155.65</v>
      </c>
      <c r="K1077" s="2"/>
      <c r="L1077" s="3">
        <v>43113</v>
      </c>
    </row>
    <row r="1078" spans="1:12" x14ac:dyDescent="0.25">
      <c r="A1078" s="11" t="s">
        <v>11</v>
      </c>
      <c r="B1078" t="s">
        <v>20</v>
      </c>
      <c r="C1078" t="s">
        <v>133</v>
      </c>
      <c r="D1078" s="2">
        <f ca="1">_xlfn.DAYS(TODAY(),C1078)/360</f>
        <v>16.630555555555556</v>
      </c>
      <c r="E1078" s="2" t="s">
        <v>190</v>
      </c>
      <c r="F1078" t="s">
        <v>137</v>
      </c>
      <c r="G1078" t="s">
        <v>146</v>
      </c>
      <c r="H1078" t="s">
        <v>160</v>
      </c>
      <c r="I1078" s="2">
        <f ca="1">_xlfn.DAYS(TODAY(),H1078)/360</f>
        <v>33.87777777777778</v>
      </c>
      <c r="J1078" s="2">
        <f>0.05*L1078</f>
        <v>2133.2000000000003</v>
      </c>
      <c r="K1078" s="2"/>
      <c r="L1078" s="3">
        <v>42664</v>
      </c>
    </row>
    <row r="1079" spans="1:12" x14ac:dyDescent="0.25">
      <c r="A1079" s="11" t="s">
        <v>11</v>
      </c>
      <c r="B1079" t="s">
        <v>21</v>
      </c>
      <c r="C1079" t="s">
        <v>117</v>
      </c>
      <c r="D1079" s="2">
        <f ca="1">_xlfn.DAYS(TODAY(),C1079)/360</f>
        <v>25.761111111111113</v>
      </c>
      <c r="E1079" s="2" t="s">
        <v>190</v>
      </c>
      <c r="F1079" t="s">
        <v>139</v>
      </c>
      <c r="G1079" t="s">
        <v>146</v>
      </c>
      <c r="H1079" t="s">
        <v>163</v>
      </c>
      <c r="I1079" s="2">
        <f ca="1">_xlfn.DAYS(TODAY(),H1079)/360</f>
        <v>32.863888888888887</v>
      </c>
      <c r="J1079" s="2">
        <f>0.05*L1079</f>
        <v>1652.75</v>
      </c>
      <c r="K1079" s="2"/>
      <c r="L1079" s="3">
        <v>33055</v>
      </c>
    </row>
    <row r="1080" spans="1:12" x14ac:dyDescent="0.25">
      <c r="A1080" s="11" t="s">
        <v>11</v>
      </c>
      <c r="B1080" t="s">
        <v>22</v>
      </c>
      <c r="C1080" t="s">
        <v>115</v>
      </c>
      <c r="D1080" s="2">
        <f ca="1">_xlfn.DAYS(TODAY(),C1080)/360</f>
        <v>20.68888888888889</v>
      </c>
      <c r="E1080" s="2" t="s">
        <v>190</v>
      </c>
      <c r="F1080" t="s">
        <v>138</v>
      </c>
      <c r="G1080" t="s">
        <v>146</v>
      </c>
      <c r="H1080" t="s">
        <v>161</v>
      </c>
      <c r="I1080" s="2">
        <f ca="1">_xlfn.DAYS(TODAY(),H1080)/360</f>
        <v>29.819444444444443</v>
      </c>
      <c r="J1080" s="2">
        <f>0.05*L1080</f>
        <v>2110.4</v>
      </c>
      <c r="K1080" s="2"/>
      <c r="L1080" s="3">
        <v>42208</v>
      </c>
    </row>
    <row r="1081" spans="1:12" x14ac:dyDescent="0.25">
      <c r="A1081" s="11" t="s">
        <v>11</v>
      </c>
      <c r="B1081" t="s">
        <v>23</v>
      </c>
      <c r="C1081" t="s">
        <v>114</v>
      </c>
      <c r="D1081" s="2">
        <f ca="1">_xlfn.DAYS(TODAY(),C1081)/360</f>
        <v>22.716666666666665</v>
      </c>
      <c r="E1081" s="2" t="s">
        <v>190</v>
      </c>
      <c r="F1081" t="s">
        <v>140</v>
      </c>
      <c r="G1081" t="s">
        <v>149</v>
      </c>
      <c r="H1081" t="s">
        <v>170</v>
      </c>
      <c r="I1081" s="2">
        <f ca="1">_xlfn.DAYS(TODAY(),H1081)/360</f>
        <v>49.097222222222221</v>
      </c>
      <c r="J1081" s="2">
        <f>0.05*L1081</f>
        <v>1734.15</v>
      </c>
      <c r="K1081" s="2">
        <f>0.3*L1081</f>
        <v>10404.9</v>
      </c>
      <c r="L1081" s="3">
        <v>34683</v>
      </c>
    </row>
    <row r="1082" spans="1:12" x14ac:dyDescent="0.25">
      <c r="A1082" s="11" t="s">
        <v>11</v>
      </c>
      <c r="B1082" t="s">
        <v>24</v>
      </c>
      <c r="C1082" t="s">
        <v>122</v>
      </c>
      <c r="D1082" s="2">
        <f ca="1">_xlfn.DAYS(TODAY(),C1082)/360</f>
        <v>19.672222222222221</v>
      </c>
      <c r="E1082" s="2" t="s">
        <v>190</v>
      </c>
      <c r="F1082" t="s">
        <v>138</v>
      </c>
      <c r="G1082" t="s">
        <v>149</v>
      </c>
      <c r="H1082" t="s">
        <v>173</v>
      </c>
      <c r="I1082" s="2">
        <f ca="1">_xlfn.DAYS(TODAY(),H1082)/360</f>
        <v>51.125</v>
      </c>
      <c r="J1082" s="2">
        <f>0.05*L1082</f>
        <v>1563.75</v>
      </c>
      <c r="K1082" s="2">
        <f t="shared" ref="K1082:K1091" si="24">0.3*L1082</f>
        <v>9382.5</v>
      </c>
      <c r="L1082" s="3">
        <v>31275</v>
      </c>
    </row>
    <row r="1083" spans="1:12" x14ac:dyDescent="0.25">
      <c r="A1083" s="11" t="s">
        <v>11</v>
      </c>
      <c r="B1083" t="s">
        <v>25</v>
      </c>
      <c r="C1083" t="s">
        <v>131</v>
      </c>
      <c r="D1083" s="2">
        <f ca="1">_xlfn.DAYS(TODAY(),C1083)/360</f>
        <v>14.6</v>
      </c>
      <c r="E1083" s="2" t="s">
        <v>190</v>
      </c>
      <c r="F1083" t="s">
        <v>138</v>
      </c>
      <c r="G1083" t="s">
        <v>149</v>
      </c>
      <c r="H1083" t="s">
        <v>169</v>
      </c>
      <c r="I1083" s="2">
        <f ca="1">_xlfn.DAYS(TODAY(),H1083)/360</f>
        <v>46.052777777777777</v>
      </c>
      <c r="J1083" s="2">
        <f>0.05*L1083</f>
        <v>2142.2000000000003</v>
      </c>
      <c r="K1083" s="2">
        <f t="shared" si="24"/>
        <v>12853.199999999999</v>
      </c>
      <c r="L1083" s="3">
        <v>42844</v>
      </c>
    </row>
    <row r="1084" spans="1:12" x14ac:dyDescent="0.25">
      <c r="A1084" s="11" t="s">
        <v>11</v>
      </c>
      <c r="B1084" t="s">
        <v>26</v>
      </c>
      <c r="C1084" t="s">
        <v>134</v>
      </c>
      <c r="D1084" s="2">
        <f ca="1">_xlfn.DAYS(TODAY(),C1084)/360</f>
        <v>0.3972222222222222</v>
      </c>
      <c r="E1084" s="2" t="s">
        <v>190</v>
      </c>
      <c r="F1084" t="s">
        <v>139</v>
      </c>
      <c r="G1084" t="s">
        <v>149</v>
      </c>
      <c r="H1084" t="s">
        <v>178</v>
      </c>
      <c r="I1084" s="2">
        <f ca="1">_xlfn.DAYS(TODAY(),H1084)/360</f>
        <v>41.994444444444447</v>
      </c>
      <c r="J1084" s="2">
        <f>0.05*L1084</f>
        <v>1918.9</v>
      </c>
      <c r="K1084" s="2">
        <f t="shared" si="24"/>
        <v>11513.4</v>
      </c>
      <c r="L1084" s="3">
        <v>38378</v>
      </c>
    </row>
    <row r="1085" spans="1:12" x14ac:dyDescent="0.25">
      <c r="A1085" s="11" t="s">
        <v>11</v>
      </c>
      <c r="B1085" t="s">
        <v>27</v>
      </c>
      <c r="C1085" t="s">
        <v>135</v>
      </c>
      <c r="D1085" s="2">
        <f ca="1">_xlfn.DAYS(TODAY(),C1085)/360</f>
        <v>21.702777777777779</v>
      </c>
      <c r="E1085" s="2" t="s">
        <v>189</v>
      </c>
      <c r="F1085" t="s">
        <v>139</v>
      </c>
      <c r="G1085" t="s">
        <v>149</v>
      </c>
      <c r="H1085" t="s">
        <v>162</v>
      </c>
      <c r="I1085" s="2">
        <f ca="1">_xlfn.DAYS(TODAY(),H1085)/360</f>
        <v>35.905555555555559</v>
      </c>
      <c r="J1085" s="2">
        <f>0.05*L1085</f>
        <v>1319.2</v>
      </c>
      <c r="K1085" s="2">
        <f t="shared" si="24"/>
        <v>7915.2</v>
      </c>
      <c r="L1085" s="3">
        <v>26384</v>
      </c>
    </row>
    <row r="1086" spans="1:12" x14ac:dyDescent="0.25">
      <c r="A1086" s="11" t="s">
        <v>11</v>
      </c>
      <c r="B1086" t="s">
        <v>28</v>
      </c>
      <c r="C1086" t="s">
        <v>128</v>
      </c>
      <c r="D1086" s="2">
        <f ca="1">_xlfn.DAYS(TODAY(),C1086)/360</f>
        <v>12.572222222222223</v>
      </c>
      <c r="E1086" s="2" t="s">
        <v>190</v>
      </c>
      <c r="F1086" t="s">
        <v>139</v>
      </c>
      <c r="G1086" t="s">
        <v>149</v>
      </c>
      <c r="H1086" t="s">
        <v>163</v>
      </c>
      <c r="I1086" s="2">
        <f ca="1">_xlfn.DAYS(TODAY(),H1086)/360</f>
        <v>32.863888888888887</v>
      </c>
      <c r="J1086" s="2">
        <f>0.05*L1086</f>
        <v>1269.3000000000002</v>
      </c>
      <c r="K1086" s="2">
        <f t="shared" si="24"/>
        <v>7615.7999999999993</v>
      </c>
      <c r="L1086" s="3">
        <v>25386</v>
      </c>
    </row>
    <row r="1087" spans="1:12" x14ac:dyDescent="0.25">
      <c r="A1087" s="11" t="s">
        <v>11</v>
      </c>
      <c r="B1087" t="s">
        <v>29</v>
      </c>
      <c r="C1087" t="s">
        <v>133</v>
      </c>
      <c r="D1087" s="2">
        <f ca="1">_xlfn.DAYS(TODAY(),C1087)/360</f>
        <v>16.630555555555556</v>
      </c>
      <c r="E1087" s="2" t="s">
        <v>189</v>
      </c>
      <c r="F1087" t="s">
        <v>140</v>
      </c>
      <c r="G1087" t="s">
        <v>149</v>
      </c>
      <c r="H1087" t="s">
        <v>173</v>
      </c>
      <c r="I1087" s="2">
        <f ca="1">_xlfn.DAYS(TODAY(),H1087)/360</f>
        <v>51.125</v>
      </c>
      <c r="J1087" s="2">
        <f>0.05*L1087</f>
        <v>991.40000000000009</v>
      </c>
      <c r="K1087" s="2">
        <f t="shared" si="24"/>
        <v>5948.4</v>
      </c>
      <c r="L1087" s="3">
        <v>19828</v>
      </c>
    </row>
    <row r="1088" spans="1:12" x14ac:dyDescent="0.25">
      <c r="A1088" s="11" t="s">
        <v>11</v>
      </c>
      <c r="B1088" t="s">
        <v>30</v>
      </c>
      <c r="C1088" t="s">
        <v>121</v>
      </c>
      <c r="D1088" s="2">
        <f ca="1">_xlfn.DAYS(TODAY(),C1088)/360</f>
        <v>11.555555555555555</v>
      </c>
      <c r="E1088" s="2" t="s">
        <v>189</v>
      </c>
      <c r="F1088" t="s">
        <v>137</v>
      </c>
      <c r="G1088" t="s">
        <v>149</v>
      </c>
      <c r="H1088" t="s">
        <v>122</v>
      </c>
      <c r="I1088" s="2">
        <f ca="1">_xlfn.DAYS(TODAY(),H1088)/360</f>
        <v>19.672222222222221</v>
      </c>
      <c r="J1088" s="2">
        <f>0.05*L1088</f>
        <v>949.7</v>
      </c>
      <c r="K1088" s="2">
        <f t="shared" si="24"/>
        <v>5698.2</v>
      </c>
      <c r="L1088" s="3">
        <v>18994</v>
      </c>
    </row>
    <row r="1089" spans="1:12" x14ac:dyDescent="0.25">
      <c r="A1089" s="11" t="s">
        <v>11</v>
      </c>
      <c r="B1089" t="s">
        <v>31</v>
      </c>
      <c r="C1089" t="s">
        <v>129</v>
      </c>
      <c r="D1089" s="2">
        <f ca="1">_xlfn.DAYS(TODAY(),C1089)/360</f>
        <v>15.613888888888889</v>
      </c>
      <c r="E1089" s="2" t="s">
        <v>189</v>
      </c>
      <c r="F1089" t="s">
        <v>139</v>
      </c>
      <c r="G1089" t="s">
        <v>149</v>
      </c>
      <c r="H1089" t="s">
        <v>132</v>
      </c>
      <c r="I1089" s="2">
        <f ca="1">_xlfn.DAYS(TODAY(),H1089)/360</f>
        <v>24.747222222222224</v>
      </c>
      <c r="J1089" s="2">
        <f>0.05*L1089</f>
        <v>959.55000000000007</v>
      </c>
      <c r="K1089" s="2">
        <f t="shared" si="24"/>
        <v>5757.3</v>
      </c>
      <c r="L1089" s="3">
        <v>19191</v>
      </c>
    </row>
    <row r="1090" spans="1:12" x14ac:dyDescent="0.25">
      <c r="A1090" s="11" t="s">
        <v>11</v>
      </c>
      <c r="B1090" t="s">
        <v>32</v>
      </c>
      <c r="C1090" t="s">
        <v>133</v>
      </c>
      <c r="D1090" s="2">
        <f ca="1">_xlfn.DAYS(TODAY(),C1090)/360</f>
        <v>16.630555555555556</v>
      </c>
      <c r="E1090" s="2" t="s">
        <v>190</v>
      </c>
      <c r="F1090" t="s">
        <v>138</v>
      </c>
      <c r="G1090" t="s">
        <v>149</v>
      </c>
      <c r="H1090" t="s">
        <v>164</v>
      </c>
      <c r="I1090" s="2">
        <f ca="1">_xlfn.DAYS(TODAY(),H1090)/360</f>
        <v>37.93611111111111</v>
      </c>
      <c r="J1090" s="2">
        <f>0.05*L1090</f>
        <v>1144.5</v>
      </c>
      <c r="K1090" s="2">
        <f t="shared" si="24"/>
        <v>6867</v>
      </c>
      <c r="L1090" s="3">
        <v>22890</v>
      </c>
    </row>
    <row r="1091" spans="1:12" x14ac:dyDescent="0.25">
      <c r="A1091" s="11" t="s">
        <v>11</v>
      </c>
      <c r="B1091" t="s">
        <v>33</v>
      </c>
      <c r="C1091" t="s">
        <v>112</v>
      </c>
      <c r="D1091" s="2">
        <f ca="1">_xlfn.DAYS(TODAY(),C1091)/360</f>
        <v>23.730555555555554</v>
      </c>
      <c r="E1091" s="2" t="s">
        <v>189</v>
      </c>
      <c r="F1091" t="s">
        <v>140</v>
      </c>
      <c r="G1091" t="s">
        <v>149</v>
      </c>
      <c r="H1091" t="s">
        <v>155</v>
      </c>
      <c r="I1091" s="2">
        <f ca="1">_xlfn.DAYS(TODAY(),H1091)/360</f>
        <v>38.950000000000003</v>
      </c>
      <c r="J1091" s="2">
        <f>0.05*L1091</f>
        <v>1387.4</v>
      </c>
      <c r="K1091" s="2">
        <f t="shared" si="24"/>
        <v>8324.4</v>
      </c>
      <c r="L1091" s="3">
        <v>27748</v>
      </c>
    </row>
    <row r="1092" spans="1:12" x14ac:dyDescent="0.25">
      <c r="A1092" s="11" t="s">
        <v>11</v>
      </c>
      <c r="B1092" t="s">
        <v>34</v>
      </c>
      <c r="C1092" t="s">
        <v>117</v>
      </c>
      <c r="D1092" s="2">
        <f ca="1">_xlfn.DAYS(TODAY(),C1092)/360</f>
        <v>25.761111111111113</v>
      </c>
      <c r="E1092" s="2" t="s">
        <v>190</v>
      </c>
      <c r="F1092" t="s">
        <v>140</v>
      </c>
      <c r="G1092" t="s">
        <v>151</v>
      </c>
      <c r="H1092" t="s">
        <v>123</v>
      </c>
      <c r="I1092" s="2">
        <f ca="1">_xlfn.DAYS(TODAY(),H1092)/360</f>
        <v>18.658333333333335</v>
      </c>
      <c r="J1092" s="2">
        <f>0.05*L1092</f>
        <v>1288.75</v>
      </c>
      <c r="K1092" s="2"/>
      <c r="L1092" s="3">
        <v>25775</v>
      </c>
    </row>
    <row r="1093" spans="1:12" x14ac:dyDescent="0.25">
      <c r="A1093" s="11" t="s">
        <v>11</v>
      </c>
      <c r="B1093" t="s">
        <v>35</v>
      </c>
      <c r="C1093" t="s">
        <v>119</v>
      </c>
      <c r="D1093" s="2">
        <f ca="1">_xlfn.DAYS(TODAY(),C1093)/360</f>
        <v>5.4694444444444441</v>
      </c>
      <c r="E1093" s="2" t="s">
        <v>190</v>
      </c>
      <c r="F1093" t="s">
        <v>138</v>
      </c>
      <c r="G1093" t="s">
        <v>151</v>
      </c>
      <c r="H1093" t="s">
        <v>167</v>
      </c>
      <c r="I1093" s="2">
        <f ca="1">_xlfn.DAYS(TODAY(),H1093)/360</f>
        <v>43.008333333333333</v>
      </c>
      <c r="J1093" s="2">
        <f>0.05*L1093</f>
        <v>1120.4000000000001</v>
      </c>
      <c r="K1093" s="2"/>
      <c r="L1093" s="3">
        <v>22408</v>
      </c>
    </row>
    <row r="1094" spans="1:12" x14ac:dyDescent="0.25">
      <c r="A1094" s="11" t="s">
        <v>11</v>
      </c>
      <c r="B1094" t="s">
        <v>36</v>
      </c>
      <c r="C1094" t="s">
        <v>124</v>
      </c>
      <c r="D1094" s="2">
        <f ca="1">_xlfn.DAYS(TODAY(),C1094)/360</f>
        <v>1.4111111111111112</v>
      </c>
      <c r="E1094" s="2" t="s">
        <v>190</v>
      </c>
      <c r="F1094" t="s">
        <v>137</v>
      </c>
      <c r="G1094" t="s">
        <v>151</v>
      </c>
      <c r="H1094" t="s">
        <v>158</v>
      </c>
      <c r="I1094" s="2">
        <f ca="1">_xlfn.DAYS(TODAY(),H1094)/360</f>
        <v>40.980555555555554</v>
      </c>
      <c r="J1094" s="2">
        <f>0.05*L1094</f>
        <v>1029.75</v>
      </c>
      <c r="K1094" s="2"/>
      <c r="L1094" s="3">
        <v>20595</v>
      </c>
    </row>
    <row r="1095" spans="1:12" x14ac:dyDescent="0.25">
      <c r="A1095" s="11" t="s">
        <v>11</v>
      </c>
      <c r="B1095" t="s">
        <v>37</v>
      </c>
      <c r="C1095" t="s">
        <v>120</v>
      </c>
      <c r="D1095" s="2">
        <f ca="1">_xlfn.DAYS(TODAY(),C1095)/360</f>
        <v>2.4249999999999998</v>
      </c>
      <c r="E1095" s="2" t="s">
        <v>190</v>
      </c>
      <c r="F1095" t="s">
        <v>138</v>
      </c>
      <c r="G1095" t="s">
        <v>151</v>
      </c>
      <c r="H1095" t="s">
        <v>164</v>
      </c>
      <c r="I1095" s="2">
        <f ca="1">_xlfn.DAYS(TODAY(),H1095)/360</f>
        <v>37.93611111111111</v>
      </c>
      <c r="J1095" s="2">
        <f>0.05*L1095</f>
        <v>1323</v>
      </c>
      <c r="K1095" s="2"/>
      <c r="L1095" s="3">
        <v>26460</v>
      </c>
    </row>
    <row r="1096" spans="1:12" x14ac:dyDescent="0.25">
      <c r="A1096" s="11" t="s">
        <v>11</v>
      </c>
      <c r="B1096" t="s">
        <v>38</v>
      </c>
      <c r="C1096" t="s">
        <v>126</v>
      </c>
      <c r="D1096" s="2">
        <f ca="1">_xlfn.DAYS(TODAY(),C1096)/360</f>
        <v>3.4388888888888891</v>
      </c>
      <c r="E1096" s="2" t="s">
        <v>189</v>
      </c>
      <c r="F1096" t="s">
        <v>137</v>
      </c>
      <c r="G1096" t="s">
        <v>151</v>
      </c>
      <c r="H1096" t="s">
        <v>177</v>
      </c>
      <c r="I1096" s="2">
        <f ca="1">_xlfn.DAYS(TODAY(),H1096)/360</f>
        <v>31.847222222222221</v>
      </c>
      <c r="J1096" s="2">
        <f>0.05*L1096</f>
        <v>1016.35</v>
      </c>
      <c r="K1096" s="2"/>
      <c r="L1096" s="3">
        <v>20327</v>
      </c>
    </row>
    <row r="1097" spans="1:12" x14ac:dyDescent="0.25">
      <c r="A1097" s="11" t="s">
        <v>11</v>
      </c>
      <c r="B1097" t="s">
        <v>39</v>
      </c>
      <c r="C1097" t="s">
        <v>126</v>
      </c>
      <c r="D1097" s="2">
        <f ca="1">_xlfn.DAYS(TODAY(),C1097)/360</f>
        <v>3.4388888888888891</v>
      </c>
      <c r="E1097" s="2" t="s">
        <v>189</v>
      </c>
      <c r="F1097" t="s">
        <v>140</v>
      </c>
      <c r="G1097" t="s">
        <v>151</v>
      </c>
      <c r="H1097" t="s">
        <v>170</v>
      </c>
      <c r="I1097" s="2">
        <f ca="1">_xlfn.DAYS(TODAY(),H1097)/360</f>
        <v>49.097222222222221</v>
      </c>
      <c r="J1097" s="2">
        <f>0.05*L1097</f>
        <v>2004.15</v>
      </c>
      <c r="K1097" s="2"/>
      <c r="L1097" s="3">
        <v>40083</v>
      </c>
    </row>
    <row r="1098" spans="1:12" x14ac:dyDescent="0.25">
      <c r="A1098" s="11" t="s">
        <v>11</v>
      </c>
      <c r="B1098" t="s">
        <v>40</v>
      </c>
      <c r="C1098" t="s">
        <v>123</v>
      </c>
      <c r="D1098" s="2">
        <f ca="1">_xlfn.DAYS(TODAY(),C1098)/360</f>
        <v>18.658333333333335</v>
      </c>
      <c r="E1098" s="2" t="s">
        <v>190</v>
      </c>
      <c r="F1098" t="s">
        <v>140</v>
      </c>
      <c r="G1098" t="s">
        <v>151</v>
      </c>
      <c r="H1098" t="s">
        <v>176</v>
      </c>
      <c r="I1098" s="2">
        <f ca="1">_xlfn.DAYS(TODAY(),H1098)/360</f>
        <v>52.138888888888886</v>
      </c>
      <c r="J1098" s="2">
        <f>0.05*L1098</f>
        <v>1798.8000000000002</v>
      </c>
      <c r="K1098" s="2"/>
      <c r="L1098" s="3">
        <v>35976</v>
      </c>
    </row>
    <row r="1099" spans="1:12" x14ac:dyDescent="0.25">
      <c r="A1099" s="11" t="s">
        <v>11</v>
      </c>
      <c r="B1099" t="s">
        <v>41</v>
      </c>
      <c r="C1099" t="s">
        <v>133</v>
      </c>
      <c r="D1099" s="2">
        <f ca="1">_xlfn.DAYS(TODAY(),C1099)/360</f>
        <v>16.630555555555556</v>
      </c>
      <c r="E1099" s="2" t="s">
        <v>190</v>
      </c>
      <c r="F1099" t="s">
        <v>138</v>
      </c>
      <c r="G1099" t="s">
        <v>151</v>
      </c>
      <c r="H1099" t="s">
        <v>178</v>
      </c>
      <c r="I1099" s="2">
        <f ca="1">_xlfn.DAYS(TODAY(),H1099)/360</f>
        <v>41.994444444444447</v>
      </c>
      <c r="J1099" s="2">
        <f>0.05*L1099</f>
        <v>909.75</v>
      </c>
      <c r="K1099" s="2"/>
      <c r="L1099" s="3">
        <v>18195</v>
      </c>
    </row>
    <row r="1100" spans="1:12" x14ac:dyDescent="0.25">
      <c r="A1100" s="11" t="s">
        <v>11</v>
      </c>
      <c r="B1100" t="s">
        <v>42</v>
      </c>
      <c r="C1100" t="s">
        <v>117</v>
      </c>
      <c r="D1100" s="2">
        <f ca="1">_xlfn.DAYS(TODAY(),C1100)/360</f>
        <v>25.761111111111113</v>
      </c>
      <c r="E1100" s="2" t="s">
        <v>190</v>
      </c>
      <c r="F1100" t="s">
        <v>139</v>
      </c>
      <c r="G1100" t="s">
        <v>151</v>
      </c>
      <c r="H1100" t="s">
        <v>135</v>
      </c>
      <c r="I1100" s="2">
        <f ca="1">_xlfn.DAYS(TODAY(),H1100)/360</f>
        <v>21.702777777777779</v>
      </c>
      <c r="J1100" s="2">
        <f>0.05*L1100</f>
        <v>1056.25</v>
      </c>
      <c r="K1100" s="2"/>
      <c r="L1100" s="3">
        <v>21125</v>
      </c>
    </row>
    <row r="1101" spans="1:12" x14ac:dyDescent="0.25">
      <c r="A1101" s="11" t="s">
        <v>11</v>
      </c>
      <c r="B1101" t="s">
        <v>43</v>
      </c>
      <c r="C1101" t="s">
        <v>117</v>
      </c>
      <c r="D1101" s="2">
        <f ca="1">_xlfn.DAYS(TODAY(),C1101)/360</f>
        <v>25.761111111111113</v>
      </c>
      <c r="E1101" s="2" t="s">
        <v>190</v>
      </c>
      <c r="F1101" t="s">
        <v>138</v>
      </c>
      <c r="G1101" t="s">
        <v>151</v>
      </c>
      <c r="H1101" t="s">
        <v>165</v>
      </c>
      <c r="I1101" s="2">
        <f ca="1">_xlfn.DAYS(TODAY(),H1101)/360</f>
        <v>26.774999999999999</v>
      </c>
      <c r="J1101" s="2">
        <f>0.05*L1101</f>
        <v>1378</v>
      </c>
      <c r="K1101" s="2"/>
      <c r="L1101" s="3">
        <v>27560</v>
      </c>
    </row>
    <row r="1102" spans="1:12" x14ac:dyDescent="0.25">
      <c r="A1102" s="11" t="s">
        <v>11</v>
      </c>
      <c r="B1102" t="s">
        <v>44</v>
      </c>
      <c r="C1102" t="s">
        <v>133</v>
      </c>
      <c r="D1102" s="2">
        <f ca="1">_xlfn.DAYS(TODAY(),C1102)/360</f>
        <v>16.630555555555556</v>
      </c>
      <c r="E1102" s="2" t="s">
        <v>189</v>
      </c>
      <c r="F1102" t="s">
        <v>140</v>
      </c>
      <c r="G1102" t="s">
        <v>151</v>
      </c>
      <c r="H1102" t="s">
        <v>170</v>
      </c>
      <c r="I1102" s="2">
        <f ca="1">_xlfn.DAYS(TODAY(),H1102)/360</f>
        <v>49.097222222222221</v>
      </c>
      <c r="J1102" s="2">
        <f>0.05*L1102</f>
        <v>1901.0500000000002</v>
      </c>
      <c r="K1102" s="2"/>
      <c r="L1102" s="3">
        <v>38021</v>
      </c>
    </row>
    <row r="1103" spans="1:12" x14ac:dyDescent="0.25">
      <c r="A1103" s="11" t="s">
        <v>11</v>
      </c>
      <c r="B1103" t="s">
        <v>45</v>
      </c>
      <c r="C1103" t="s">
        <v>115</v>
      </c>
      <c r="D1103" s="2">
        <f ca="1">_xlfn.DAYS(TODAY(),C1103)/360</f>
        <v>20.68888888888889</v>
      </c>
      <c r="E1103" s="2" t="s">
        <v>190</v>
      </c>
      <c r="F1103" t="s">
        <v>140</v>
      </c>
      <c r="G1103" t="s">
        <v>151</v>
      </c>
      <c r="H1103" t="s">
        <v>132</v>
      </c>
      <c r="I1103" s="2">
        <f ca="1">_xlfn.DAYS(TODAY(),H1103)/360</f>
        <v>24.747222222222224</v>
      </c>
      <c r="J1103" s="2">
        <f>0.05*L1103</f>
        <v>1682.1000000000001</v>
      </c>
      <c r="K1103" s="2"/>
      <c r="L1103" s="3">
        <v>33642</v>
      </c>
    </row>
    <row r="1104" spans="1:12" x14ac:dyDescent="0.25">
      <c r="A1104" s="11" t="s">
        <v>11</v>
      </c>
      <c r="B1104" t="s">
        <v>46</v>
      </c>
      <c r="C1104" t="s">
        <v>135</v>
      </c>
      <c r="D1104" s="2">
        <f ca="1">_xlfn.DAYS(TODAY(),C1104)/360</f>
        <v>21.702777777777779</v>
      </c>
      <c r="E1104" s="2" t="s">
        <v>190</v>
      </c>
      <c r="F1104" t="s">
        <v>137</v>
      </c>
      <c r="G1104" t="s">
        <v>151</v>
      </c>
      <c r="H1104" t="s">
        <v>175</v>
      </c>
      <c r="I1104" s="2">
        <f ca="1">_xlfn.DAYS(TODAY(),H1104)/360</f>
        <v>54.169444444444444</v>
      </c>
      <c r="J1104" s="2">
        <f>0.05*L1104</f>
        <v>1760.4</v>
      </c>
      <c r="K1104" s="2"/>
      <c r="L1104" s="3">
        <v>35208</v>
      </c>
    </row>
    <row r="1105" spans="1:12" x14ac:dyDescent="0.25">
      <c r="A1105" s="11" t="s">
        <v>11</v>
      </c>
      <c r="B1105" t="s">
        <v>47</v>
      </c>
      <c r="C1105" t="s">
        <v>115</v>
      </c>
      <c r="D1105" s="2">
        <f ca="1">_xlfn.DAYS(TODAY(),C1105)/360</f>
        <v>20.68888888888889</v>
      </c>
      <c r="E1105" s="2" t="s">
        <v>190</v>
      </c>
      <c r="F1105" t="s">
        <v>137</v>
      </c>
      <c r="G1105" t="s">
        <v>147</v>
      </c>
      <c r="H1105" t="s">
        <v>158</v>
      </c>
      <c r="I1105" s="2">
        <f ca="1">_xlfn.DAYS(TODAY(),H1105)/360</f>
        <v>40.980555555555554</v>
      </c>
      <c r="J1105" s="2">
        <f>0.05*L1105</f>
        <v>1982.45</v>
      </c>
      <c r="K1105" s="2"/>
      <c r="L1105" s="3">
        <v>39649</v>
      </c>
    </row>
    <row r="1106" spans="1:12" x14ac:dyDescent="0.25">
      <c r="A1106" s="11" t="s">
        <v>11</v>
      </c>
      <c r="B1106" t="s">
        <v>48</v>
      </c>
      <c r="C1106" t="s">
        <v>126</v>
      </c>
      <c r="D1106" s="2">
        <f ca="1">_xlfn.DAYS(TODAY(),C1106)/360</f>
        <v>3.4388888888888891</v>
      </c>
      <c r="E1106" s="2" t="s">
        <v>190</v>
      </c>
      <c r="F1106" t="s">
        <v>138</v>
      </c>
      <c r="G1106" t="s">
        <v>147</v>
      </c>
      <c r="H1106" t="s">
        <v>161</v>
      </c>
      <c r="I1106" s="2">
        <f ca="1">_xlfn.DAYS(TODAY(),H1106)/360</f>
        <v>29.819444444444443</v>
      </c>
      <c r="J1106" s="2">
        <f>0.05*L1106</f>
        <v>1441.95</v>
      </c>
      <c r="K1106" s="2"/>
      <c r="L1106" s="3">
        <v>28839</v>
      </c>
    </row>
    <row r="1107" spans="1:12" x14ac:dyDescent="0.25">
      <c r="A1107" s="11" t="s">
        <v>11</v>
      </c>
      <c r="B1107" t="s">
        <v>49</v>
      </c>
      <c r="C1107" t="s">
        <v>124</v>
      </c>
      <c r="D1107" s="2">
        <f ca="1">_xlfn.DAYS(TODAY(),C1107)/360</f>
        <v>1.4111111111111112</v>
      </c>
      <c r="E1107" s="2" t="s">
        <v>189</v>
      </c>
      <c r="F1107" t="s">
        <v>139</v>
      </c>
      <c r="G1107" t="s">
        <v>147</v>
      </c>
      <c r="H1107" t="s">
        <v>169</v>
      </c>
      <c r="I1107" s="2">
        <f ca="1">_xlfn.DAYS(TODAY(),H1107)/360</f>
        <v>46.052777777777777</v>
      </c>
      <c r="J1107" s="2">
        <f>0.05*L1107</f>
        <v>1765.3500000000001</v>
      </c>
      <c r="K1107" s="2"/>
      <c r="L1107" s="3">
        <v>35307</v>
      </c>
    </row>
    <row r="1108" spans="1:12" x14ac:dyDescent="0.25">
      <c r="A1108" s="11" t="s">
        <v>11</v>
      </c>
      <c r="B1108" t="s">
        <v>50</v>
      </c>
      <c r="C1108" t="s">
        <v>123</v>
      </c>
      <c r="D1108" s="2">
        <f ca="1">_xlfn.DAYS(TODAY(),C1108)/360</f>
        <v>18.658333333333335</v>
      </c>
      <c r="E1108" s="2" t="s">
        <v>190</v>
      </c>
      <c r="F1108" t="s">
        <v>140</v>
      </c>
      <c r="G1108" t="s">
        <v>147</v>
      </c>
      <c r="H1108" t="s">
        <v>159</v>
      </c>
      <c r="I1108" s="2">
        <f ca="1">_xlfn.DAYS(TODAY(),H1108)/360</f>
        <v>44.022222222222226</v>
      </c>
      <c r="J1108" s="2">
        <f>0.05*L1108</f>
        <v>1192.75</v>
      </c>
      <c r="K1108" s="2"/>
      <c r="L1108" s="3">
        <v>23855</v>
      </c>
    </row>
    <row r="1109" spans="1:12" x14ac:dyDescent="0.25">
      <c r="A1109" s="11" t="s">
        <v>11</v>
      </c>
      <c r="B1109" t="s">
        <v>51</v>
      </c>
      <c r="C1109" t="s">
        <v>120</v>
      </c>
      <c r="D1109" s="2">
        <f ca="1">_xlfn.DAYS(TODAY(),C1109)/360</f>
        <v>2.4249999999999998</v>
      </c>
      <c r="E1109" s="2" t="s">
        <v>189</v>
      </c>
      <c r="F1109" t="s">
        <v>137</v>
      </c>
      <c r="G1109" t="s">
        <v>147</v>
      </c>
      <c r="H1109" t="s">
        <v>175</v>
      </c>
      <c r="I1109" s="2">
        <f ca="1">_xlfn.DAYS(TODAY(),H1109)/360</f>
        <v>54.169444444444444</v>
      </c>
      <c r="J1109" s="2">
        <f>0.05*L1109</f>
        <v>2032.8500000000001</v>
      </c>
      <c r="K1109" s="2"/>
      <c r="L1109" s="3">
        <v>40657</v>
      </c>
    </row>
    <row r="1110" spans="1:12" x14ac:dyDescent="0.25">
      <c r="A1110" s="11" t="s">
        <v>11</v>
      </c>
      <c r="B1110" t="s">
        <v>52</v>
      </c>
      <c r="C1110" t="s">
        <v>115</v>
      </c>
      <c r="D1110" s="2">
        <f ca="1">_xlfn.DAYS(TODAY(),C1110)/360</f>
        <v>20.68888888888889</v>
      </c>
      <c r="E1110" s="2" t="s">
        <v>189</v>
      </c>
      <c r="F1110" t="s">
        <v>138</v>
      </c>
      <c r="G1110" t="s">
        <v>147</v>
      </c>
      <c r="H1110" t="s">
        <v>123</v>
      </c>
      <c r="I1110" s="2">
        <f ca="1">_xlfn.DAYS(TODAY(),H1110)/360</f>
        <v>18.658333333333335</v>
      </c>
      <c r="J1110" s="2">
        <f>0.05*L1110</f>
        <v>1153.1000000000001</v>
      </c>
      <c r="K1110" s="2"/>
      <c r="L1110" s="3">
        <v>23062</v>
      </c>
    </row>
    <row r="1111" spans="1:12" x14ac:dyDescent="0.25">
      <c r="A1111" s="11" t="s">
        <v>11</v>
      </c>
      <c r="B1111" t="s">
        <v>53</v>
      </c>
      <c r="C1111" t="s">
        <v>134</v>
      </c>
      <c r="D1111" s="2">
        <f ca="1">_xlfn.DAYS(TODAY(),C1111)/360</f>
        <v>0.3972222222222222</v>
      </c>
      <c r="E1111" s="2" t="s">
        <v>190</v>
      </c>
      <c r="F1111" t="s">
        <v>137</v>
      </c>
      <c r="G1111" t="s">
        <v>147</v>
      </c>
      <c r="H1111" t="s">
        <v>160</v>
      </c>
      <c r="I1111" s="2">
        <f ca="1">_xlfn.DAYS(TODAY(),H1111)/360</f>
        <v>33.87777777777778</v>
      </c>
      <c r="J1111" s="2">
        <f>0.05*L1111</f>
        <v>1315.5</v>
      </c>
      <c r="K1111" s="2"/>
      <c r="L1111" s="3">
        <v>26310</v>
      </c>
    </row>
    <row r="1112" spans="1:12" x14ac:dyDescent="0.25">
      <c r="A1112" s="11" t="s">
        <v>11</v>
      </c>
      <c r="B1112" t="s">
        <v>54</v>
      </c>
      <c r="C1112" t="s">
        <v>130</v>
      </c>
      <c r="D1112" s="2">
        <f ca="1">_xlfn.DAYS(TODAY(),C1112)/360</f>
        <v>8.5138888888888893</v>
      </c>
      <c r="E1112" s="2" t="s">
        <v>190</v>
      </c>
      <c r="F1112" t="s">
        <v>137</v>
      </c>
      <c r="G1112" t="s">
        <v>147</v>
      </c>
      <c r="H1112" t="s">
        <v>181</v>
      </c>
      <c r="I1112" s="2">
        <f ca="1">_xlfn.DAYS(TODAY(),H1112)/360</f>
        <v>30.833333333333332</v>
      </c>
      <c r="J1112" s="2">
        <f>0.05*L1112</f>
        <v>947.2</v>
      </c>
      <c r="K1112" s="2"/>
      <c r="L1112" s="3">
        <v>18944</v>
      </c>
    </row>
    <row r="1113" spans="1:12" x14ac:dyDescent="0.25">
      <c r="A1113" s="11" t="s">
        <v>11</v>
      </c>
      <c r="B1113" t="s">
        <v>55</v>
      </c>
      <c r="C1113" t="s">
        <v>115</v>
      </c>
      <c r="D1113" s="2">
        <f ca="1">_xlfn.DAYS(TODAY(),C1113)/360</f>
        <v>20.68888888888889</v>
      </c>
      <c r="E1113" s="2" t="s">
        <v>189</v>
      </c>
      <c r="F1113" t="s">
        <v>138</v>
      </c>
      <c r="G1113" t="s">
        <v>147</v>
      </c>
      <c r="H1113" t="s">
        <v>162</v>
      </c>
      <c r="I1113" s="2">
        <f ca="1">_xlfn.DAYS(TODAY(),H1113)/360</f>
        <v>35.905555555555559</v>
      </c>
      <c r="J1113" s="2">
        <f>0.05*L1113</f>
        <v>1636.5</v>
      </c>
      <c r="K1113" s="2"/>
      <c r="L1113" s="3">
        <v>32730</v>
      </c>
    </row>
    <row r="1114" spans="1:12" x14ac:dyDescent="0.25">
      <c r="A1114" s="11" t="s">
        <v>11</v>
      </c>
      <c r="B1114" t="s">
        <v>56</v>
      </c>
      <c r="C1114" t="s">
        <v>114</v>
      </c>
      <c r="D1114" s="2">
        <f ca="1">_xlfn.DAYS(TODAY(),C1114)/360</f>
        <v>22.716666666666665</v>
      </c>
      <c r="E1114" s="2" t="s">
        <v>189</v>
      </c>
      <c r="F1114" t="s">
        <v>139</v>
      </c>
      <c r="G1114" t="s">
        <v>145</v>
      </c>
      <c r="H1114" t="s">
        <v>174</v>
      </c>
      <c r="I1114" s="2">
        <f ca="1">_xlfn.DAYS(TODAY(),H1114)/360</f>
        <v>53.155555555555559</v>
      </c>
      <c r="J1114" s="2">
        <f>0.05*L1114</f>
        <v>1013</v>
      </c>
      <c r="K1114" s="2"/>
      <c r="L1114" s="3">
        <v>20260</v>
      </c>
    </row>
    <row r="1115" spans="1:12" x14ac:dyDescent="0.25">
      <c r="A1115" s="11" t="s">
        <v>11</v>
      </c>
      <c r="B1115" t="s">
        <v>57</v>
      </c>
      <c r="C1115" t="s">
        <v>118</v>
      </c>
      <c r="D1115" s="2">
        <f ca="1">_xlfn.DAYS(TODAY(),C1115)/360</f>
        <v>13.58611111111111</v>
      </c>
      <c r="E1115" s="2" t="s">
        <v>189</v>
      </c>
      <c r="F1115" t="s">
        <v>139</v>
      </c>
      <c r="G1115" t="s">
        <v>145</v>
      </c>
      <c r="H1115" t="s">
        <v>172</v>
      </c>
      <c r="I1115" s="2">
        <f ca="1">_xlfn.DAYS(TODAY(),H1115)/360</f>
        <v>39.963888888888889</v>
      </c>
      <c r="J1115" s="2">
        <f>0.05*L1115</f>
        <v>1617.9</v>
      </c>
      <c r="K1115" s="2"/>
      <c r="L1115" s="3">
        <v>32358</v>
      </c>
    </row>
    <row r="1116" spans="1:12" x14ac:dyDescent="0.25">
      <c r="A1116" s="11" t="s">
        <v>11</v>
      </c>
      <c r="B1116" t="s">
        <v>58</v>
      </c>
      <c r="C1116" t="s">
        <v>121</v>
      </c>
      <c r="D1116" s="2">
        <f ca="1">_xlfn.DAYS(TODAY(),C1116)/360</f>
        <v>11.555555555555555</v>
      </c>
      <c r="E1116" s="2" t="s">
        <v>190</v>
      </c>
      <c r="F1116" t="s">
        <v>137</v>
      </c>
      <c r="G1116" t="s">
        <v>145</v>
      </c>
      <c r="H1116" t="s">
        <v>175</v>
      </c>
      <c r="I1116" s="2">
        <f ca="1">_xlfn.DAYS(TODAY(),H1116)/360</f>
        <v>54.169444444444444</v>
      </c>
      <c r="J1116" s="2">
        <f>0.05*L1116</f>
        <v>1733.1000000000001</v>
      </c>
      <c r="K1116" s="2"/>
      <c r="L1116" s="3">
        <v>34662</v>
      </c>
    </row>
    <row r="1117" spans="1:12" x14ac:dyDescent="0.25">
      <c r="A1117" s="11" t="s">
        <v>11</v>
      </c>
      <c r="B1117" t="s">
        <v>59</v>
      </c>
      <c r="C1117" t="s">
        <v>123</v>
      </c>
      <c r="D1117" s="2">
        <f ca="1">_xlfn.DAYS(TODAY(),C1117)/360</f>
        <v>18.658333333333335</v>
      </c>
      <c r="E1117" s="2" t="s">
        <v>190</v>
      </c>
      <c r="F1117" t="s">
        <v>138</v>
      </c>
      <c r="G1117" t="s">
        <v>145</v>
      </c>
      <c r="H1117" t="s">
        <v>162</v>
      </c>
      <c r="I1117" s="2">
        <f ca="1">_xlfn.DAYS(TODAY(),H1117)/360</f>
        <v>35.905555555555559</v>
      </c>
      <c r="J1117" s="2">
        <f>0.05*L1117</f>
        <v>1322.4</v>
      </c>
      <c r="K1117" s="2"/>
      <c r="L1117" s="3">
        <v>26448</v>
      </c>
    </row>
    <row r="1118" spans="1:12" x14ac:dyDescent="0.25">
      <c r="A1118" s="11" t="s">
        <v>11</v>
      </c>
      <c r="B1118" t="s">
        <v>60</v>
      </c>
      <c r="C1118" t="s">
        <v>127</v>
      </c>
      <c r="D1118" s="2">
        <f ca="1">_xlfn.DAYS(TODAY(),C1118)/360</f>
        <v>17.644444444444446</v>
      </c>
      <c r="E1118" s="2" t="s">
        <v>190</v>
      </c>
      <c r="F1118" t="s">
        <v>138</v>
      </c>
      <c r="G1118" t="s">
        <v>145</v>
      </c>
      <c r="H1118" t="s">
        <v>159</v>
      </c>
      <c r="I1118" s="2">
        <f ca="1">_xlfn.DAYS(TODAY(),H1118)/360</f>
        <v>44.022222222222226</v>
      </c>
      <c r="J1118" s="2">
        <f>0.05*L1118</f>
        <v>2124.3000000000002</v>
      </c>
      <c r="K1118" s="2"/>
      <c r="L1118" s="3">
        <v>42486</v>
      </c>
    </row>
    <row r="1119" spans="1:12" x14ac:dyDescent="0.25">
      <c r="A1119" s="11" t="s">
        <v>11</v>
      </c>
      <c r="B1119" t="s">
        <v>61</v>
      </c>
      <c r="C1119" t="s">
        <v>119</v>
      </c>
      <c r="D1119" s="2">
        <f ca="1">_xlfn.DAYS(TODAY(),C1119)/360</f>
        <v>5.4694444444444441</v>
      </c>
      <c r="E1119" s="2" t="s">
        <v>190</v>
      </c>
      <c r="F1119" t="s">
        <v>139</v>
      </c>
      <c r="G1119" t="s">
        <v>145</v>
      </c>
      <c r="H1119" t="s">
        <v>122</v>
      </c>
      <c r="I1119" s="2">
        <f ca="1">_xlfn.DAYS(TODAY(),H1119)/360</f>
        <v>19.672222222222221</v>
      </c>
      <c r="J1119" s="2">
        <f>0.05*L1119</f>
        <v>991.35</v>
      </c>
      <c r="K1119" s="2"/>
      <c r="L1119" s="3">
        <v>19827</v>
      </c>
    </row>
    <row r="1120" spans="1:12" x14ac:dyDescent="0.25">
      <c r="A1120" s="11" t="s">
        <v>11</v>
      </c>
      <c r="B1120" t="s">
        <v>62</v>
      </c>
      <c r="C1120" t="s">
        <v>118</v>
      </c>
      <c r="D1120" s="2">
        <f ca="1">_xlfn.DAYS(TODAY(),C1120)/360</f>
        <v>13.58611111111111</v>
      </c>
      <c r="E1120" s="2" t="s">
        <v>189</v>
      </c>
      <c r="F1120" t="s">
        <v>139</v>
      </c>
      <c r="G1120" t="s">
        <v>145</v>
      </c>
      <c r="H1120" t="s">
        <v>154</v>
      </c>
      <c r="I1120" s="2">
        <f ca="1">_xlfn.DAYS(TODAY(),H1120)/360</f>
        <v>34.891666666666666</v>
      </c>
      <c r="J1120" s="2">
        <f>0.05*L1120</f>
        <v>2116.4500000000003</v>
      </c>
      <c r="K1120" s="2"/>
      <c r="L1120" s="3">
        <v>42329</v>
      </c>
    </row>
    <row r="1121" spans="1:12" x14ac:dyDescent="0.25">
      <c r="A1121" s="11" t="s">
        <v>11</v>
      </c>
      <c r="B1121" t="s">
        <v>63</v>
      </c>
      <c r="C1121" t="s">
        <v>123</v>
      </c>
      <c r="D1121" s="2">
        <f ca="1">_xlfn.DAYS(TODAY(),C1121)/360</f>
        <v>18.658333333333335</v>
      </c>
      <c r="E1121" s="2" t="s">
        <v>190</v>
      </c>
      <c r="F1121" t="s">
        <v>137</v>
      </c>
      <c r="G1121" t="s">
        <v>145</v>
      </c>
      <c r="H1121" t="s">
        <v>176</v>
      </c>
      <c r="I1121" s="2">
        <f ca="1">_xlfn.DAYS(TODAY(),H1121)/360</f>
        <v>52.138888888888886</v>
      </c>
      <c r="J1121" s="2">
        <f>0.05*L1121</f>
        <v>1709.3500000000001</v>
      </c>
      <c r="K1121" s="2"/>
      <c r="L1121" s="3">
        <v>34187</v>
      </c>
    </row>
    <row r="1122" spans="1:12" x14ac:dyDescent="0.25">
      <c r="A1122" s="11" t="s">
        <v>11</v>
      </c>
      <c r="B1122" t="s">
        <v>64</v>
      </c>
      <c r="C1122" t="s">
        <v>119</v>
      </c>
      <c r="D1122" s="2">
        <f ca="1">_xlfn.DAYS(TODAY(),C1122)/360</f>
        <v>5.4694444444444441</v>
      </c>
      <c r="E1122" s="2" t="s">
        <v>189</v>
      </c>
      <c r="F1122" t="s">
        <v>140</v>
      </c>
      <c r="G1122" t="s">
        <v>145</v>
      </c>
      <c r="H1122" t="s">
        <v>158</v>
      </c>
      <c r="I1122" s="2">
        <f ca="1">_xlfn.DAYS(TODAY(),H1122)/360</f>
        <v>40.980555555555554</v>
      </c>
      <c r="J1122" s="2">
        <f>0.05*L1122</f>
        <v>962.55000000000007</v>
      </c>
      <c r="K1122" s="2"/>
      <c r="L1122" s="3">
        <v>19251</v>
      </c>
    </row>
    <row r="1123" spans="1:12" x14ac:dyDescent="0.25">
      <c r="A1123" s="11" t="s">
        <v>11</v>
      </c>
      <c r="B1123" t="s">
        <v>65</v>
      </c>
      <c r="C1123" t="s">
        <v>116</v>
      </c>
      <c r="D1123" s="2">
        <f ca="1">_xlfn.DAYS(TODAY(),C1123)/360</f>
        <v>6.4833333333333334</v>
      </c>
      <c r="E1123" s="2" t="s">
        <v>190</v>
      </c>
      <c r="F1123" t="s">
        <v>137</v>
      </c>
      <c r="G1123" t="s">
        <v>145</v>
      </c>
      <c r="H1123" t="s">
        <v>112</v>
      </c>
      <c r="I1123" s="2">
        <f ca="1">_xlfn.DAYS(TODAY(),H1123)/360</f>
        <v>23.730555555555554</v>
      </c>
      <c r="J1123" s="2">
        <f>0.05*L1123</f>
        <v>1529.8000000000002</v>
      </c>
      <c r="K1123" s="2"/>
      <c r="L1123" s="3">
        <v>30596</v>
      </c>
    </row>
    <row r="1124" spans="1:12" x14ac:dyDescent="0.25">
      <c r="A1124" s="11" t="s">
        <v>11</v>
      </c>
      <c r="B1124" t="s">
        <v>66</v>
      </c>
      <c r="C1124" t="s">
        <v>128</v>
      </c>
      <c r="D1124" s="2">
        <f ca="1">_xlfn.DAYS(TODAY(),C1124)/360</f>
        <v>12.572222222222223</v>
      </c>
      <c r="E1124" s="2" t="s">
        <v>190</v>
      </c>
      <c r="F1124" t="s">
        <v>139</v>
      </c>
      <c r="G1124" t="s">
        <v>145</v>
      </c>
      <c r="H1124" t="s">
        <v>170</v>
      </c>
      <c r="I1124" s="2">
        <f ca="1">_xlfn.DAYS(TODAY(),H1124)/360</f>
        <v>49.097222222222221</v>
      </c>
      <c r="J1124" s="2">
        <f>0.05*L1124</f>
        <v>1905.65</v>
      </c>
      <c r="K1124" s="2"/>
      <c r="L1124" s="3">
        <v>38113</v>
      </c>
    </row>
    <row r="1125" spans="1:12" x14ac:dyDescent="0.25">
      <c r="A1125" s="11" t="s">
        <v>11</v>
      </c>
      <c r="B1125" t="s">
        <v>67</v>
      </c>
      <c r="C1125" t="s">
        <v>127</v>
      </c>
      <c r="D1125" s="2">
        <f ca="1">_xlfn.DAYS(TODAY(),C1125)/360</f>
        <v>17.644444444444446</v>
      </c>
      <c r="E1125" s="2" t="s">
        <v>190</v>
      </c>
      <c r="F1125" t="s">
        <v>138</v>
      </c>
      <c r="G1125" t="s">
        <v>145</v>
      </c>
      <c r="H1125" t="s">
        <v>165</v>
      </c>
      <c r="I1125" s="2">
        <f ca="1">_xlfn.DAYS(TODAY(),H1125)/360</f>
        <v>26.774999999999999</v>
      </c>
      <c r="J1125" s="2">
        <f>0.05*L1125</f>
        <v>2009.75</v>
      </c>
      <c r="K1125" s="2"/>
      <c r="L1125" s="3">
        <v>40195</v>
      </c>
    </row>
    <row r="1126" spans="1:12" x14ac:dyDescent="0.25">
      <c r="A1126" s="11" t="s">
        <v>11</v>
      </c>
      <c r="B1126" t="s">
        <v>68</v>
      </c>
      <c r="C1126" t="s">
        <v>136</v>
      </c>
      <c r="D1126" s="2">
        <f ca="1">_xlfn.DAYS(TODAY(),C1126)/360</f>
        <v>7.4972222222222218</v>
      </c>
      <c r="E1126" s="2" t="s">
        <v>190</v>
      </c>
      <c r="F1126" t="s">
        <v>138</v>
      </c>
      <c r="G1126" t="s">
        <v>145</v>
      </c>
      <c r="H1126" t="s">
        <v>180</v>
      </c>
      <c r="I1126" s="2">
        <f ca="1">_xlfn.DAYS(TODAY(),H1126)/360</f>
        <v>48.080555555555556</v>
      </c>
      <c r="J1126" s="2">
        <f>0.05*L1126</f>
        <v>2239.6</v>
      </c>
      <c r="K1126" s="2"/>
      <c r="L1126" s="3">
        <v>44792</v>
      </c>
    </row>
    <row r="1127" spans="1:12" x14ac:dyDescent="0.25">
      <c r="A1127" s="11" t="s">
        <v>11</v>
      </c>
      <c r="B1127" t="s">
        <v>69</v>
      </c>
      <c r="C1127" t="s">
        <v>128</v>
      </c>
      <c r="D1127" s="2">
        <f ca="1">_xlfn.DAYS(TODAY(),C1127)/360</f>
        <v>12.572222222222223</v>
      </c>
      <c r="E1127" s="2" t="s">
        <v>190</v>
      </c>
      <c r="F1127" t="s">
        <v>137</v>
      </c>
      <c r="G1127" t="s">
        <v>145</v>
      </c>
      <c r="H1127" t="s">
        <v>166</v>
      </c>
      <c r="I1127" s="2">
        <f ca="1">_xlfn.DAYS(TODAY(),H1127)/360</f>
        <v>27.788888888888888</v>
      </c>
      <c r="J1127" s="2">
        <f>0.05*L1127</f>
        <v>2044.5</v>
      </c>
      <c r="K1127" s="2"/>
      <c r="L1127" s="3">
        <v>40890</v>
      </c>
    </row>
    <row r="1128" spans="1:12" x14ac:dyDescent="0.25">
      <c r="A1128" s="11" t="s">
        <v>11</v>
      </c>
      <c r="B1128" t="s">
        <v>70</v>
      </c>
      <c r="C1128" t="s">
        <v>113</v>
      </c>
      <c r="D1128" s="2">
        <f ca="1">_xlfn.DAYS(TODAY(),C1128)/360</f>
        <v>4.4555555555555557</v>
      </c>
      <c r="E1128" s="2" t="s">
        <v>190</v>
      </c>
      <c r="F1128" t="s">
        <v>138</v>
      </c>
      <c r="G1128" t="s">
        <v>143</v>
      </c>
      <c r="H1128" t="s">
        <v>173</v>
      </c>
      <c r="I1128" s="2">
        <f ca="1">_xlfn.DAYS(TODAY(),H1128)/360</f>
        <v>51.125</v>
      </c>
      <c r="J1128" s="2">
        <f>0.05*L1128</f>
        <v>1404.65</v>
      </c>
      <c r="K1128" s="2"/>
      <c r="L1128" s="3">
        <v>28093</v>
      </c>
    </row>
    <row r="1129" spans="1:12" x14ac:dyDescent="0.25">
      <c r="A1129" s="11" t="s">
        <v>11</v>
      </c>
      <c r="B1129" t="s">
        <v>71</v>
      </c>
      <c r="C1129" t="s">
        <v>119</v>
      </c>
      <c r="D1129" s="2">
        <f ca="1">_xlfn.DAYS(TODAY(),C1129)/360</f>
        <v>5.4694444444444441</v>
      </c>
      <c r="E1129" s="2" t="s">
        <v>189</v>
      </c>
      <c r="F1129" t="s">
        <v>138</v>
      </c>
      <c r="G1129" t="s">
        <v>143</v>
      </c>
      <c r="H1129" t="s">
        <v>175</v>
      </c>
      <c r="I1129" s="2">
        <f ca="1">_xlfn.DAYS(TODAY(),H1129)/360</f>
        <v>54.169444444444444</v>
      </c>
      <c r="J1129" s="2">
        <f>0.05*L1129</f>
        <v>2010.2</v>
      </c>
      <c r="K1129" s="2"/>
      <c r="L1129" s="3">
        <v>40204</v>
      </c>
    </row>
    <row r="1130" spans="1:12" x14ac:dyDescent="0.25">
      <c r="A1130" s="11" t="s">
        <v>11</v>
      </c>
      <c r="B1130" t="s">
        <v>72</v>
      </c>
      <c r="C1130" t="s">
        <v>112</v>
      </c>
      <c r="D1130" s="2">
        <f ca="1">_xlfn.DAYS(TODAY(),C1130)/360</f>
        <v>23.730555555555554</v>
      </c>
      <c r="E1130" s="2" t="s">
        <v>189</v>
      </c>
      <c r="F1130" t="s">
        <v>137</v>
      </c>
      <c r="G1130" t="s">
        <v>143</v>
      </c>
      <c r="H1130" t="s">
        <v>114</v>
      </c>
      <c r="I1130" s="2">
        <f ca="1">_xlfn.DAYS(TODAY(),H1130)/360</f>
        <v>22.716666666666665</v>
      </c>
      <c r="J1130" s="2">
        <f>0.05*L1130</f>
        <v>1240.45</v>
      </c>
      <c r="K1130" s="2"/>
      <c r="L1130" s="3">
        <v>24809</v>
      </c>
    </row>
    <row r="1131" spans="1:12" x14ac:dyDescent="0.25">
      <c r="A1131" s="11" t="s">
        <v>11</v>
      </c>
      <c r="B1131" t="s">
        <v>73</v>
      </c>
      <c r="C1131" t="s">
        <v>128</v>
      </c>
      <c r="D1131" s="2">
        <f ca="1">_xlfn.DAYS(TODAY(),C1131)/360</f>
        <v>12.572222222222223</v>
      </c>
      <c r="E1131" s="2" t="s">
        <v>189</v>
      </c>
      <c r="F1131" t="s">
        <v>140</v>
      </c>
      <c r="G1131" t="s">
        <v>143</v>
      </c>
      <c r="H1131" t="s">
        <v>174</v>
      </c>
      <c r="I1131" s="2">
        <f ca="1">_xlfn.DAYS(TODAY(),H1131)/360</f>
        <v>53.155555555555559</v>
      </c>
      <c r="J1131" s="2">
        <f>0.05*L1131</f>
        <v>2176.8000000000002</v>
      </c>
      <c r="K1131" s="2"/>
      <c r="L1131" s="3">
        <v>43536</v>
      </c>
    </row>
    <row r="1132" spans="1:12" x14ac:dyDescent="0.25">
      <c r="A1132" s="11" t="s">
        <v>11</v>
      </c>
      <c r="B1132" t="s">
        <v>74</v>
      </c>
      <c r="C1132" t="s">
        <v>115</v>
      </c>
      <c r="D1132" s="2">
        <f ca="1">_xlfn.DAYS(TODAY(),C1132)/360</f>
        <v>20.68888888888889</v>
      </c>
      <c r="E1132" s="2" t="s">
        <v>190</v>
      </c>
      <c r="F1132" t="s">
        <v>137</v>
      </c>
      <c r="G1132" t="s">
        <v>143</v>
      </c>
      <c r="H1132" t="s">
        <v>132</v>
      </c>
      <c r="I1132" s="2">
        <f ca="1">_xlfn.DAYS(TODAY(),H1132)/360</f>
        <v>24.747222222222224</v>
      </c>
      <c r="J1132" s="2">
        <f>0.05*L1132</f>
        <v>2160.25</v>
      </c>
      <c r="K1132" s="2"/>
      <c r="L1132" s="3">
        <v>43205</v>
      </c>
    </row>
    <row r="1133" spans="1:12" x14ac:dyDescent="0.25">
      <c r="A1133" s="11" t="s">
        <v>11</v>
      </c>
      <c r="B1133" t="s">
        <v>75</v>
      </c>
      <c r="C1133" t="s">
        <v>120</v>
      </c>
      <c r="D1133" s="2">
        <f ca="1">_xlfn.DAYS(TODAY(),C1133)/360</f>
        <v>2.4249999999999998</v>
      </c>
      <c r="E1133" s="2" t="s">
        <v>190</v>
      </c>
      <c r="F1133" t="s">
        <v>137</v>
      </c>
      <c r="G1133" t="s">
        <v>143</v>
      </c>
      <c r="H1133" t="s">
        <v>169</v>
      </c>
      <c r="I1133" s="2">
        <f ca="1">_xlfn.DAYS(TODAY(),H1133)/360</f>
        <v>46.052777777777777</v>
      </c>
      <c r="J1133" s="2">
        <f>0.05*L1133</f>
        <v>1697.95</v>
      </c>
      <c r="K1133" s="2"/>
      <c r="L1133" s="3">
        <v>33959</v>
      </c>
    </row>
    <row r="1134" spans="1:12" x14ac:dyDescent="0.25">
      <c r="A1134" s="11" t="s">
        <v>11</v>
      </c>
      <c r="B1134" t="s">
        <v>76</v>
      </c>
      <c r="C1134" t="s">
        <v>132</v>
      </c>
      <c r="D1134" s="2">
        <f ca="1">_xlfn.DAYS(TODAY(),C1134)/360</f>
        <v>24.747222222222224</v>
      </c>
      <c r="E1134" s="2" t="s">
        <v>189</v>
      </c>
      <c r="F1134" t="s">
        <v>139</v>
      </c>
      <c r="G1134" t="s">
        <v>143</v>
      </c>
      <c r="H1134" t="s">
        <v>115</v>
      </c>
      <c r="I1134" s="2">
        <f ca="1">_xlfn.DAYS(TODAY(),H1134)/360</f>
        <v>20.68888888888889</v>
      </c>
      <c r="J1134" s="2">
        <f>0.05*L1134</f>
        <v>1103.45</v>
      </c>
      <c r="K1134" s="2"/>
      <c r="L1134" s="3">
        <v>22069</v>
      </c>
    </row>
    <row r="1135" spans="1:12" x14ac:dyDescent="0.25">
      <c r="A1135" s="11" t="s">
        <v>11</v>
      </c>
      <c r="B1135" t="s">
        <v>77</v>
      </c>
      <c r="C1135" t="s">
        <v>133</v>
      </c>
      <c r="D1135" s="2">
        <f ca="1">_xlfn.DAYS(TODAY(),C1135)/360</f>
        <v>16.630555555555556</v>
      </c>
      <c r="E1135" s="2" t="s">
        <v>189</v>
      </c>
      <c r="F1135" t="s">
        <v>137</v>
      </c>
      <c r="G1135" t="s">
        <v>143</v>
      </c>
      <c r="H1135" t="s">
        <v>177</v>
      </c>
      <c r="I1135" s="2">
        <f ca="1">_xlfn.DAYS(TODAY(),H1135)/360</f>
        <v>31.847222222222221</v>
      </c>
      <c r="J1135" s="2">
        <f>0.05*L1135</f>
        <v>1996.8000000000002</v>
      </c>
      <c r="K1135" s="2"/>
      <c r="L1135" s="3">
        <v>39936</v>
      </c>
    </row>
    <row r="1136" spans="1:12" x14ac:dyDescent="0.25">
      <c r="A1136" s="11" t="s">
        <v>11</v>
      </c>
      <c r="B1136" t="s">
        <v>78</v>
      </c>
      <c r="C1136" t="s">
        <v>124</v>
      </c>
      <c r="D1136" s="2">
        <f ca="1">_xlfn.DAYS(TODAY(),C1136)/360</f>
        <v>1.4111111111111112</v>
      </c>
      <c r="E1136" s="2" t="s">
        <v>189</v>
      </c>
      <c r="F1136" t="s">
        <v>139</v>
      </c>
      <c r="G1136" t="s">
        <v>143</v>
      </c>
      <c r="H1136" t="s">
        <v>154</v>
      </c>
      <c r="I1136" s="2">
        <f ca="1">_xlfn.DAYS(TODAY(),H1136)/360</f>
        <v>34.891666666666666</v>
      </c>
      <c r="J1136" s="2">
        <f>0.05*L1136</f>
        <v>2156.75</v>
      </c>
      <c r="K1136" s="2"/>
      <c r="L1136" s="3">
        <v>43135</v>
      </c>
    </row>
    <row r="1137" spans="1:12" x14ac:dyDescent="0.25">
      <c r="A1137" s="11" t="s">
        <v>11</v>
      </c>
      <c r="B1137" t="s">
        <v>79</v>
      </c>
      <c r="C1137" t="s">
        <v>117</v>
      </c>
      <c r="D1137" s="2">
        <f ca="1">_xlfn.DAYS(TODAY(),C1137)/360</f>
        <v>25.761111111111113</v>
      </c>
      <c r="E1137" s="2" t="s">
        <v>190</v>
      </c>
      <c r="F1137" t="s">
        <v>140</v>
      </c>
      <c r="G1137" t="s">
        <v>143</v>
      </c>
      <c r="H1137" t="s">
        <v>165</v>
      </c>
      <c r="I1137" s="2">
        <f ca="1">_xlfn.DAYS(TODAY(),H1137)/360</f>
        <v>26.774999999999999</v>
      </c>
      <c r="J1137" s="2">
        <f>0.05*L1137</f>
        <v>1842.1000000000001</v>
      </c>
      <c r="K1137" s="2"/>
      <c r="L1137" s="3">
        <v>36842</v>
      </c>
    </row>
    <row r="1138" spans="1:12" x14ac:dyDescent="0.25">
      <c r="A1138" s="11" t="s">
        <v>11</v>
      </c>
      <c r="B1138" t="s">
        <v>80</v>
      </c>
      <c r="C1138" t="s">
        <v>129</v>
      </c>
      <c r="D1138" s="2">
        <f ca="1">_xlfn.DAYS(TODAY(),C1138)/360</f>
        <v>15.613888888888889</v>
      </c>
      <c r="E1138" s="2" t="s">
        <v>189</v>
      </c>
      <c r="F1138" t="s">
        <v>140</v>
      </c>
      <c r="G1138" t="s">
        <v>143</v>
      </c>
      <c r="H1138" t="s">
        <v>112</v>
      </c>
      <c r="I1138" s="2">
        <f ca="1">_xlfn.DAYS(TODAY(),H1138)/360</f>
        <v>23.730555555555554</v>
      </c>
      <c r="J1138" s="2">
        <f>0.05*L1138</f>
        <v>2157.75</v>
      </c>
      <c r="K1138" s="2"/>
      <c r="L1138" s="3">
        <v>43155</v>
      </c>
    </row>
    <row r="1139" spans="1:12" x14ac:dyDescent="0.25">
      <c r="A1139" s="11" t="s">
        <v>11</v>
      </c>
      <c r="B1139" t="s">
        <v>81</v>
      </c>
      <c r="C1139" t="s">
        <v>121</v>
      </c>
      <c r="D1139" s="2">
        <f ca="1">_xlfn.DAYS(TODAY(),C1139)/360</f>
        <v>11.555555555555555</v>
      </c>
      <c r="E1139" s="2" t="s">
        <v>189</v>
      </c>
      <c r="F1139" t="s">
        <v>137</v>
      </c>
      <c r="G1139" t="s">
        <v>143</v>
      </c>
      <c r="H1139" t="s">
        <v>179</v>
      </c>
      <c r="I1139" s="2">
        <f ca="1">_xlfn.DAYS(TODAY(),H1139)/360</f>
        <v>55.18333333333333</v>
      </c>
      <c r="J1139" s="2">
        <f>0.05*L1139</f>
        <v>1482.95</v>
      </c>
      <c r="K1139" s="2"/>
      <c r="L1139" s="3">
        <v>29659</v>
      </c>
    </row>
    <row r="1140" spans="1:12" x14ac:dyDescent="0.25">
      <c r="A1140" s="11" t="s">
        <v>11</v>
      </c>
      <c r="B1140" t="s">
        <v>82</v>
      </c>
      <c r="C1140" t="s">
        <v>115</v>
      </c>
      <c r="D1140" s="2">
        <f ca="1">_xlfn.DAYS(TODAY(),C1140)/360</f>
        <v>20.68888888888889</v>
      </c>
      <c r="E1140" s="2" t="s">
        <v>190</v>
      </c>
      <c r="F1140" t="s">
        <v>138</v>
      </c>
      <c r="G1140" t="s">
        <v>143</v>
      </c>
      <c r="H1140" t="s">
        <v>132</v>
      </c>
      <c r="I1140" s="2">
        <f ca="1">_xlfn.DAYS(TODAY(),H1140)/360</f>
        <v>24.747222222222224</v>
      </c>
      <c r="J1140" s="2">
        <f>0.05*L1140</f>
        <v>1952.15</v>
      </c>
      <c r="K1140" s="2"/>
      <c r="L1140" s="3">
        <v>39043</v>
      </c>
    </row>
    <row r="1141" spans="1:12" x14ac:dyDescent="0.25">
      <c r="A1141" s="11" t="s">
        <v>11</v>
      </c>
      <c r="B1141" t="s">
        <v>83</v>
      </c>
      <c r="C1141" t="s">
        <v>112</v>
      </c>
      <c r="D1141" s="2">
        <f ca="1">_xlfn.DAYS(TODAY(),C1141)/360</f>
        <v>23.730555555555554</v>
      </c>
      <c r="E1141" s="2" t="s">
        <v>189</v>
      </c>
      <c r="F1141" t="s">
        <v>137</v>
      </c>
      <c r="G1141" t="s">
        <v>150</v>
      </c>
      <c r="H1141" t="s">
        <v>163</v>
      </c>
      <c r="I1141" s="2">
        <f ca="1">_xlfn.DAYS(TODAY(),H1141)/360</f>
        <v>32.863888888888887</v>
      </c>
      <c r="J1141" s="2">
        <f>0.05*L1141</f>
        <v>1449</v>
      </c>
      <c r="L1141" s="3">
        <v>28980</v>
      </c>
    </row>
    <row r="1142" spans="1:12" x14ac:dyDescent="0.25">
      <c r="A1142" s="11" t="s">
        <v>11</v>
      </c>
      <c r="B1142" t="s">
        <v>84</v>
      </c>
      <c r="C1142" t="s">
        <v>118</v>
      </c>
      <c r="D1142" s="2">
        <f ca="1">_xlfn.DAYS(TODAY(),C1142)/360</f>
        <v>13.58611111111111</v>
      </c>
      <c r="E1142" s="2" t="s">
        <v>189</v>
      </c>
      <c r="F1142" t="s">
        <v>140</v>
      </c>
      <c r="G1142" t="s">
        <v>150</v>
      </c>
      <c r="H1142" t="s">
        <v>171</v>
      </c>
      <c r="I1142" s="2">
        <f ca="1">_xlfn.DAYS(TODAY(),H1142)/360</f>
        <v>47.06666666666667</v>
      </c>
      <c r="J1142" s="2">
        <f>0.05*L1142</f>
        <v>1448.65</v>
      </c>
      <c r="K1142" s="2"/>
      <c r="L1142" s="3">
        <v>28973</v>
      </c>
    </row>
    <row r="1143" spans="1:12" x14ac:dyDescent="0.25">
      <c r="A1143" s="11" t="s">
        <v>11</v>
      </c>
      <c r="B1143" t="s">
        <v>85</v>
      </c>
      <c r="C1143" t="s">
        <v>125</v>
      </c>
      <c r="D1143" s="2">
        <f ca="1">_xlfn.DAYS(TODAY(),C1143)/360</f>
        <v>10.541666666666666</v>
      </c>
      <c r="E1143" s="2" t="s">
        <v>190</v>
      </c>
      <c r="F1143" t="s">
        <v>139</v>
      </c>
      <c r="G1143" t="s">
        <v>150</v>
      </c>
      <c r="H1143" t="s">
        <v>115</v>
      </c>
      <c r="I1143" s="2">
        <f ca="1">_xlfn.DAYS(TODAY(),H1143)/360</f>
        <v>20.68888888888889</v>
      </c>
      <c r="J1143" s="2">
        <f>0.05*L1143</f>
        <v>2043.0500000000002</v>
      </c>
      <c r="K1143" s="2"/>
      <c r="L1143" s="3">
        <v>40861</v>
      </c>
    </row>
    <row r="1144" spans="1:12" x14ac:dyDescent="0.25">
      <c r="A1144" s="11" t="s">
        <v>11</v>
      </c>
      <c r="B1144" t="s">
        <v>86</v>
      </c>
      <c r="C1144" t="s">
        <v>129</v>
      </c>
      <c r="D1144" s="2">
        <f ca="1">_xlfn.DAYS(TODAY(),C1144)/360</f>
        <v>15.613888888888889</v>
      </c>
      <c r="E1144" s="2" t="s">
        <v>190</v>
      </c>
      <c r="F1144" t="s">
        <v>140</v>
      </c>
      <c r="G1144" t="s">
        <v>150</v>
      </c>
      <c r="H1144" t="s">
        <v>159</v>
      </c>
      <c r="I1144" s="2">
        <f ca="1">_xlfn.DAYS(TODAY(),H1144)/360</f>
        <v>44.022222222222226</v>
      </c>
      <c r="J1144" s="2">
        <f>0.05*L1144</f>
        <v>1393.25</v>
      </c>
      <c r="K1144" s="2"/>
      <c r="L1144" s="3">
        <v>27865</v>
      </c>
    </row>
    <row r="1145" spans="1:12" x14ac:dyDescent="0.25">
      <c r="A1145" s="11" t="s">
        <v>11</v>
      </c>
      <c r="B1145" t="s">
        <v>87</v>
      </c>
      <c r="C1145" t="s">
        <v>129</v>
      </c>
      <c r="D1145" s="2">
        <f ca="1">_xlfn.DAYS(TODAY(),C1145)/360</f>
        <v>15.613888888888889</v>
      </c>
      <c r="E1145" s="2" t="s">
        <v>189</v>
      </c>
      <c r="F1145" t="s">
        <v>138</v>
      </c>
      <c r="G1145" t="s">
        <v>150</v>
      </c>
      <c r="H1145" t="s">
        <v>114</v>
      </c>
      <c r="I1145" s="2">
        <f ca="1">_xlfn.DAYS(TODAY(),H1145)/360</f>
        <v>22.716666666666665</v>
      </c>
      <c r="J1145" s="2">
        <f>0.05*L1145</f>
        <v>917.15000000000009</v>
      </c>
      <c r="K1145" s="2"/>
      <c r="L1145" s="3">
        <v>18343</v>
      </c>
    </row>
    <row r="1146" spans="1:12" x14ac:dyDescent="0.25">
      <c r="A1146" s="11" t="s">
        <v>11</v>
      </c>
      <c r="B1146" t="s">
        <v>88</v>
      </c>
      <c r="C1146" t="s">
        <v>125</v>
      </c>
      <c r="D1146" s="2">
        <f ca="1">_xlfn.DAYS(TODAY(),C1146)/360</f>
        <v>10.541666666666666</v>
      </c>
      <c r="E1146" s="2" t="s">
        <v>189</v>
      </c>
      <c r="F1146" t="s">
        <v>137</v>
      </c>
      <c r="G1146" t="s">
        <v>150</v>
      </c>
      <c r="H1146" t="s">
        <v>160</v>
      </c>
      <c r="I1146" s="2">
        <f ca="1">_xlfn.DAYS(TODAY(),H1146)/360</f>
        <v>33.87777777777778</v>
      </c>
      <c r="J1146" s="2">
        <f>0.05*L1146</f>
        <v>2099.9</v>
      </c>
      <c r="K1146" s="2"/>
      <c r="L1146" s="3">
        <v>41998</v>
      </c>
    </row>
    <row r="1147" spans="1:12" x14ac:dyDescent="0.25">
      <c r="A1147" s="11" t="s">
        <v>11</v>
      </c>
      <c r="B1147" t="s">
        <v>89</v>
      </c>
      <c r="C1147" t="s">
        <v>136</v>
      </c>
      <c r="D1147" s="2">
        <f ca="1">_xlfn.DAYS(TODAY(),C1147)/360</f>
        <v>7.4972222222222218</v>
      </c>
      <c r="E1147" s="2" t="s">
        <v>189</v>
      </c>
      <c r="F1147" t="s">
        <v>138</v>
      </c>
      <c r="G1147" t="s">
        <v>150</v>
      </c>
      <c r="H1147" t="s">
        <v>168</v>
      </c>
      <c r="I1147" s="2">
        <f ca="1">_xlfn.DAYS(TODAY(),H1147)/360</f>
        <v>28.805555555555557</v>
      </c>
      <c r="J1147" s="2">
        <f>0.05*L1147</f>
        <v>1070.7</v>
      </c>
      <c r="K1147" s="2"/>
      <c r="L1147" s="3">
        <v>21414</v>
      </c>
    </row>
    <row r="1148" spans="1:12" x14ac:dyDescent="0.25">
      <c r="A1148" s="11" t="s">
        <v>11</v>
      </c>
      <c r="B1148" t="s">
        <v>90</v>
      </c>
      <c r="C1148" t="s">
        <v>121</v>
      </c>
      <c r="D1148" s="2">
        <f ca="1">_xlfn.DAYS(TODAY(),C1148)/360</f>
        <v>11.555555555555555</v>
      </c>
      <c r="E1148" s="2" t="s">
        <v>190</v>
      </c>
      <c r="F1148" t="s">
        <v>140</v>
      </c>
      <c r="G1148" t="s">
        <v>150</v>
      </c>
      <c r="H1148" t="s">
        <v>157</v>
      </c>
      <c r="I1148" s="2">
        <f ca="1">_xlfn.DAYS(TODAY(),H1148)/360</f>
        <v>36.922222222222224</v>
      </c>
      <c r="J1148" s="2">
        <f>0.05*L1148</f>
        <v>1464.9</v>
      </c>
      <c r="K1148" s="2"/>
      <c r="L1148" s="3">
        <v>29298</v>
      </c>
    </row>
    <row r="1149" spans="1:12" x14ac:dyDescent="0.25">
      <c r="A1149" s="11" t="s">
        <v>11</v>
      </c>
      <c r="B1149" t="s">
        <v>91</v>
      </c>
      <c r="C1149" t="s">
        <v>112</v>
      </c>
      <c r="D1149" s="2">
        <f ca="1">_xlfn.DAYS(TODAY(),C1149)/360</f>
        <v>23.730555555555554</v>
      </c>
      <c r="E1149" s="2" t="s">
        <v>190</v>
      </c>
      <c r="F1149" t="s">
        <v>140</v>
      </c>
      <c r="G1149" t="s">
        <v>150</v>
      </c>
      <c r="H1149" t="s">
        <v>163</v>
      </c>
      <c r="I1149" s="2">
        <f ca="1">_xlfn.DAYS(TODAY(),H1149)/360</f>
        <v>32.863888888888887</v>
      </c>
      <c r="J1149" s="2">
        <f>0.05*L1149</f>
        <v>1231.6500000000001</v>
      </c>
      <c r="K1149" s="2"/>
      <c r="L1149" s="3">
        <v>24633</v>
      </c>
    </row>
    <row r="1150" spans="1:12" x14ac:dyDescent="0.25">
      <c r="A1150" s="11" t="s">
        <v>11</v>
      </c>
      <c r="B1150" t="s">
        <v>92</v>
      </c>
      <c r="C1150" t="s">
        <v>116</v>
      </c>
      <c r="D1150" s="2">
        <f ca="1">_xlfn.DAYS(TODAY(),C1150)/360</f>
        <v>6.4833333333333334</v>
      </c>
      <c r="E1150" s="2" t="s">
        <v>189</v>
      </c>
      <c r="F1150" t="s">
        <v>138</v>
      </c>
      <c r="G1150" t="s">
        <v>144</v>
      </c>
      <c r="H1150" t="s">
        <v>114</v>
      </c>
      <c r="I1150" s="2">
        <f ca="1">_xlfn.DAYS(TODAY(),H1150)/360</f>
        <v>22.716666666666665</v>
      </c>
      <c r="J1150" s="2">
        <f>0.05*L1150</f>
        <v>1349.25</v>
      </c>
      <c r="K1150" s="2"/>
      <c r="L1150" s="3">
        <v>26985</v>
      </c>
    </row>
    <row r="1151" spans="1:12" x14ac:dyDescent="0.25">
      <c r="A1151" s="11" t="s">
        <v>11</v>
      </c>
      <c r="B1151" t="s">
        <v>93</v>
      </c>
      <c r="C1151" t="s">
        <v>123</v>
      </c>
      <c r="D1151" s="2">
        <f ca="1">_xlfn.DAYS(TODAY(),C1151)/360</f>
        <v>18.658333333333335</v>
      </c>
      <c r="E1151" s="2" t="s">
        <v>189</v>
      </c>
      <c r="F1151" t="s">
        <v>137</v>
      </c>
      <c r="G1151" t="s">
        <v>144</v>
      </c>
      <c r="H1151" t="s">
        <v>166</v>
      </c>
      <c r="I1151" s="2">
        <f ca="1">_xlfn.DAYS(TODAY(),H1151)/360</f>
        <v>27.788888888888888</v>
      </c>
      <c r="J1151" s="2">
        <f>0.05*L1151</f>
        <v>1774.5</v>
      </c>
      <c r="K1151" s="2"/>
      <c r="L1151" s="3">
        <v>35490</v>
      </c>
    </row>
    <row r="1152" spans="1:12" x14ac:dyDescent="0.25">
      <c r="A1152" s="11" t="s">
        <v>11</v>
      </c>
      <c r="B1152" t="s">
        <v>94</v>
      </c>
      <c r="C1152" t="s">
        <v>122</v>
      </c>
      <c r="D1152" s="2">
        <f ca="1">_xlfn.DAYS(TODAY(),C1152)/360</f>
        <v>19.672222222222221</v>
      </c>
      <c r="E1152" s="2" t="s">
        <v>190</v>
      </c>
      <c r="F1152" t="s">
        <v>139</v>
      </c>
      <c r="G1152" t="s">
        <v>144</v>
      </c>
      <c r="H1152" t="s">
        <v>167</v>
      </c>
      <c r="I1152" s="2">
        <f ca="1">_xlfn.DAYS(TODAY(),H1152)/360</f>
        <v>43.008333333333333</v>
      </c>
      <c r="J1152" s="2">
        <f>0.05*L1152</f>
        <v>1607.5</v>
      </c>
      <c r="K1152" s="2"/>
      <c r="L1152" s="3">
        <v>32150</v>
      </c>
    </row>
    <row r="1153" spans="1:12" x14ac:dyDescent="0.25">
      <c r="A1153" s="11" t="s">
        <v>11</v>
      </c>
      <c r="B1153" t="s">
        <v>95</v>
      </c>
      <c r="C1153" t="s">
        <v>115</v>
      </c>
      <c r="D1153" s="2">
        <f ca="1">_xlfn.DAYS(TODAY(),C1153)/360</f>
        <v>20.68888888888889</v>
      </c>
      <c r="E1153" s="2" t="s">
        <v>189</v>
      </c>
      <c r="F1153" t="s">
        <v>140</v>
      </c>
      <c r="G1153" t="s">
        <v>144</v>
      </c>
      <c r="H1153" t="s">
        <v>170</v>
      </c>
      <c r="I1153" s="2">
        <f ca="1">_xlfn.DAYS(TODAY(),H1153)/360</f>
        <v>49.097222222222221</v>
      </c>
      <c r="J1153" s="2">
        <f>0.05*L1153</f>
        <v>1739.8500000000001</v>
      </c>
      <c r="K1153" s="2"/>
      <c r="L1153" s="3">
        <v>34797</v>
      </c>
    </row>
    <row r="1154" spans="1:12" x14ac:dyDescent="0.25">
      <c r="A1154" s="11" t="s">
        <v>11</v>
      </c>
      <c r="B1154" t="s">
        <v>96</v>
      </c>
      <c r="C1154" t="s">
        <v>130</v>
      </c>
      <c r="D1154" s="2">
        <f ca="1">_xlfn.DAYS(TODAY(),C1154)/360</f>
        <v>8.5138888888888893</v>
      </c>
      <c r="E1154" s="2" t="s">
        <v>190</v>
      </c>
      <c r="F1154" t="s">
        <v>139</v>
      </c>
      <c r="G1154" t="s">
        <v>144</v>
      </c>
      <c r="H1154" t="s">
        <v>157</v>
      </c>
      <c r="I1154" s="2">
        <f ca="1">_xlfn.DAYS(TODAY(),H1154)/360</f>
        <v>36.922222222222224</v>
      </c>
      <c r="J1154" s="2">
        <f>0.05*L1154</f>
        <v>2215.9</v>
      </c>
      <c r="K1154" s="2"/>
      <c r="L1154" s="3">
        <v>44318</v>
      </c>
    </row>
    <row r="1155" spans="1:12" x14ac:dyDescent="0.25">
      <c r="A1155" s="11" t="s">
        <v>11</v>
      </c>
      <c r="B1155" t="s">
        <v>97</v>
      </c>
      <c r="C1155" t="s">
        <v>124</v>
      </c>
      <c r="D1155" s="2">
        <f ca="1">_xlfn.DAYS(TODAY(),C1155)/360</f>
        <v>1.4111111111111112</v>
      </c>
      <c r="E1155" s="2" t="s">
        <v>190</v>
      </c>
      <c r="F1155" t="s">
        <v>140</v>
      </c>
      <c r="G1155" t="s">
        <v>144</v>
      </c>
      <c r="H1155" t="s">
        <v>156</v>
      </c>
      <c r="I1155" s="2">
        <f ca="1">_xlfn.DAYS(TODAY(),H1155)/360</f>
        <v>50.111111111111114</v>
      </c>
      <c r="J1155" s="2">
        <f>0.05*L1155</f>
        <v>1445.45</v>
      </c>
      <c r="K1155" s="2"/>
      <c r="L1155" s="3">
        <v>28909</v>
      </c>
    </row>
    <row r="1156" spans="1:12" x14ac:dyDescent="0.25">
      <c r="A1156" s="11" t="s">
        <v>11</v>
      </c>
      <c r="B1156" t="s">
        <v>98</v>
      </c>
      <c r="C1156" t="s">
        <v>129</v>
      </c>
      <c r="D1156" s="2">
        <f ca="1">_xlfn.DAYS(TODAY(),C1156)/360</f>
        <v>15.613888888888889</v>
      </c>
      <c r="E1156" s="2" t="s">
        <v>190</v>
      </c>
      <c r="F1156" t="s">
        <v>138</v>
      </c>
      <c r="G1156" t="s">
        <v>144</v>
      </c>
      <c r="H1156" t="s">
        <v>177</v>
      </c>
      <c r="I1156" s="2">
        <f ca="1">_xlfn.DAYS(TODAY(),H1156)/360</f>
        <v>31.847222222222221</v>
      </c>
      <c r="J1156" s="2">
        <f>0.05*L1156</f>
        <v>1750.95</v>
      </c>
      <c r="K1156" s="2"/>
      <c r="L1156" s="3">
        <v>35019</v>
      </c>
    </row>
    <row r="1157" spans="1:12" x14ac:dyDescent="0.25">
      <c r="A1157" s="11" t="s">
        <v>11</v>
      </c>
      <c r="B1157" t="s">
        <v>99</v>
      </c>
      <c r="C1157" t="s">
        <v>133</v>
      </c>
      <c r="D1157" s="2">
        <f ca="1">_xlfn.DAYS(TODAY(),C1157)/360</f>
        <v>16.630555555555556</v>
      </c>
      <c r="E1157" s="2" t="s">
        <v>190</v>
      </c>
      <c r="F1157" t="s">
        <v>140</v>
      </c>
      <c r="G1157" t="s">
        <v>144</v>
      </c>
      <c r="H1157" t="s">
        <v>167</v>
      </c>
      <c r="I1157" s="2">
        <f ca="1">_xlfn.DAYS(TODAY(),H1157)/360</f>
        <v>43.008333333333333</v>
      </c>
      <c r="J1157" s="2">
        <f>0.05*L1157</f>
        <v>1344.7</v>
      </c>
      <c r="K1157" s="2"/>
      <c r="L1157" s="3">
        <v>26894</v>
      </c>
    </row>
    <row r="1158" spans="1:12" x14ac:dyDescent="0.25">
      <c r="A1158" s="11" t="s">
        <v>11</v>
      </c>
      <c r="B1158" t="s">
        <v>100</v>
      </c>
      <c r="C1158" t="s">
        <v>118</v>
      </c>
      <c r="D1158" s="2">
        <f ca="1">_xlfn.DAYS(TODAY(),C1158)/360</f>
        <v>13.58611111111111</v>
      </c>
      <c r="E1158" s="2" t="s">
        <v>190</v>
      </c>
      <c r="F1158" t="s">
        <v>139</v>
      </c>
      <c r="G1158" t="s">
        <v>144</v>
      </c>
      <c r="H1158" t="s">
        <v>180</v>
      </c>
      <c r="I1158" s="2">
        <f ca="1">_xlfn.DAYS(TODAY(),H1158)/360</f>
        <v>48.080555555555556</v>
      </c>
      <c r="J1158" s="2">
        <f>0.05*L1158</f>
        <v>1836.9</v>
      </c>
      <c r="K1158" s="2"/>
      <c r="L1158" s="3">
        <v>36738</v>
      </c>
    </row>
    <row r="1159" spans="1:12" x14ac:dyDescent="0.25">
      <c r="A1159" s="11" t="s">
        <v>11</v>
      </c>
      <c r="B1159" t="s">
        <v>101</v>
      </c>
      <c r="C1159" t="s">
        <v>129</v>
      </c>
      <c r="D1159" s="2">
        <f ca="1">_xlfn.DAYS(TODAY(),C1159)/360</f>
        <v>15.613888888888889</v>
      </c>
      <c r="E1159" s="2" t="s">
        <v>189</v>
      </c>
      <c r="F1159" t="s">
        <v>138</v>
      </c>
      <c r="G1159" t="s">
        <v>144</v>
      </c>
      <c r="H1159" t="s">
        <v>154</v>
      </c>
      <c r="I1159" s="2">
        <f ca="1">_xlfn.DAYS(TODAY(),H1159)/360</f>
        <v>34.891666666666666</v>
      </c>
      <c r="J1159" s="2">
        <f>0.05*L1159</f>
        <v>1427.5</v>
      </c>
      <c r="K1159" s="2"/>
      <c r="L1159" s="3">
        <v>28550</v>
      </c>
    </row>
    <row r="1160" spans="1:12" x14ac:dyDescent="0.25">
      <c r="A1160" s="11" t="s">
        <v>11</v>
      </c>
      <c r="B1160" t="s">
        <v>102</v>
      </c>
      <c r="C1160" t="s">
        <v>126</v>
      </c>
      <c r="D1160" s="2">
        <f ca="1">_xlfn.DAYS(TODAY(),C1160)/360</f>
        <v>3.4388888888888891</v>
      </c>
      <c r="E1160" s="2" t="s">
        <v>189</v>
      </c>
      <c r="F1160" t="s">
        <v>138</v>
      </c>
      <c r="G1160" t="s">
        <v>144</v>
      </c>
      <c r="H1160" t="s">
        <v>180</v>
      </c>
      <c r="I1160" s="2">
        <f ca="1">_xlfn.DAYS(TODAY(),H1160)/360</f>
        <v>48.080555555555556</v>
      </c>
      <c r="J1160" s="2">
        <f>0.05*L1160</f>
        <v>1342.9</v>
      </c>
      <c r="K1160" s="2"/>
      <c r="L1160" s="3">
        <v>26858</v>
      </c>
    </row>
    <row r="1161" spans="1:12" x14ac:dyDescent="0.25">
      <c r="A1161" s="11" t="s">
        <v>11</v>
      </c>
      <c r="B1161" t="s">
        <v>103</v>
      </c>
      <c r="C1161" t="s">
        <v>120</v>
      </c>
      <c r="D1161" s="2">
        <f ca="1">_xlfn.DAYS(TODAY(),C1161)/360</f>
        <v>2.4249999999999998</v>
      </c>
      <c r="E1161" s="2" t="s">
        <v>190</v>
      </c>
      <c r="F1161" t="s">
        <v>137</v>
      </c>
      <c r="G1161" t="s">
        <v>148</v>
      </c>
      <c r="H1161" t="s">
        <v>172</v>
      </c>
      <c r="I1161" s="2">
        <f ca="1">_xlfn.DAYS(TODAY(),H1161)/360</f>
        <v>39.963888888888889</v>
      </c>
      <c r="J1161" s="2">
        <f>0.05*L1161</f>
        <v>1619.5</v>
      </c>
      <c r="K1161" s="2">
        <f>0.6*L1161</f>
        <v>19434</v>
      </c>
      <c r="L1161" s="3">
        <v>32390</v>
      </c>
    </row>
    <row r="1162" spans="1:12" x14ac:dyDescent="0.25">
      <c r="A1162" s="11" t="s">
        <v>11</v>
      </c>
      <c r="B1162" t="s">
        <v>104</v>
      </c>
      <c r="C1162" t="s">
        <v>115</v>
      </c>
      <c r="D1162" s="2">
        <f ca="1">_xlfn.DAYS(TODAY(),C1162)/360</f>
        <v>20.68888888888889</v>
      </c>
      <c r="E1162" s="2" t="s">
        <v>189</v>
      </c>
      <c r="F1162" t="s">
        <v>138</v>
      </c>
      <c r="G1162" t="s">
        <v>148</v>
      </c>
      <c r="H1162" t="s">
        <v>156</v>
      </c>
      <c r="I1162" s="2">
        <f ca="1">_xlfn.DAYS(TODAY(),H1162)/360</f>
        <v>50.111111111111114</v>
      </c>
      <c r="J1162" s="2">
        <f>0.05*L1162</f>
        <v>992.45</v>
      </c>
      <c r="K1162" s="2">
        <f t="shared" ref="K1162:K1169" si="25">0.6*L1162</f>
        <v>11909.4</v>
      </c>
      <c r="L1162" s="3">
        <v>19849</v>
      </c>
    </row>
    <row r="1163" spans="1:12" x14ac:dyDescent="0.25">
      <c r="A1163" s="11" t="s">
        <v>11</v>
      </c>
      <c r="B1163" t="s">
        <v>105</v>
      </c>
      <c r="C1163" t="s">
        <v>116</v>
      </c>
      <c r="D1163" s="2">
        <f ca="1">_xlfn.DAYS(TODAY(),C1163)/360</f>
        <v>6.4833333333333334</v>
      </c>
      <c r="E1163" s="2" t="s">
        <v>190</v>
      </c>
      <c r="F1163" t="s">
        <v>137</v>
      </c>
      <c r="G1163" t="s">
        <v>148</v>
      </c>
      <c r="H1163" t="s">
        <v>123</v>
      </c>
      <c r="I1163" s="2">
        <f ca="1">_xlfn.DAYS(TODAY(),H1163)/360</f>
        <v>18.658333333333335</v>
      </c>
      <c r="J1163" s="2">
        <f>0.05*L1163</f>
        <v>1257.2</v>
      </c>
      <c r="K1163" s="2">
        <f t="shared" si="25"/>
        <v>15086.4</v>
      </c>
      <c r="L1163" s="3">
        <v>25144</v>
      </c>
    </row>
    <row r="1164" spans="1:12" x14ac:dyDescent="0.25">
      <c r="A1164" s="11" t="s">
        <v>11</v>
      </c>
      <c r="B1164" t="s">
        <v>106</v>
      </c>
      <c r="C1164" t="s">
        <v>113</v>
      </c>
      <c r="D1164" s="2">
        <f ca="1">_xlfn.DAYS(TODAY(),C1164)/360</f>
        <v>4.4555555555555557</v>
      </c>
      <c r="E1164" s="2" t="s">
        <v>190</v>
      </c>
      <c r="F1164" t="s">
        <v>140</v>
      </c>
      <c r="G1164" t="s">
        <v>148</v>
      </c>
      <c r="H1164" t="s">
        <v>165</v>
      </c>
      <c r="I1164" s="2">
        <f ca="1">_xlfn.DAYS(TODAY(),H1164)/360</f>
        <v>26.774999999999999</v>
      </c>
      <c r="J1164" s="2">
        <f>0.05*L1164</f>
        <v>987.6</v>
      </c>
      <c r="K1164" s="2">
        <f t="shared" si="25"/>
        <v>11851.199999999999</v>
      </c>
      <c r="L1164" s="3">
        <v>19752</v>
      </c>
    </row>
    <row r="1165" spans="1:12" x14ac:dyDescent="0.25">
      <c r="A1165" s="11" t="s">
        <v>11</v>
      </c>
      <c r="B1165" t="s">
        <v>107</v>
      </c>
      <c r="C1165" t="s">
        <v>117</v>
      </c>
      <c r="D1165" s="2">
        <f ca="1">_xlfn.DAYS(TODAY(),C1165)/360</f>
        <v>25.761111111111113</v>
      </c>
      <c r="E1165" s="2" t="s">
        <v>190</v>
      </c>
      <c r="F1165" t="s">
        <v>139</v>
      </c>
      <c r="G1165" t="s">
        <v>148</v>
      </c>
      <c r="H1165" t="s">
        <v>123</v>
      </c>
      <c r="I1165" s="2">
        <f ca="1">_xlfn.DAYS(TODAY(),H1165)/360</f>
        <v>18.658333333333335</v>
      </c>
      <c r="J1165" s="2">
        <f>0.05*L1165</f>
        <v>2097.65</v>
      </c>
      <c r="K1165" s="2">
        <f t="shared" si="25"/>
        <v>25171.8</v>
      </c>
      <c r="L1165" s="3">
        <v>41953</v>
      </c>
    </row>
    <row r="1166" spans="1:12" x14ac:dyDescent="0.25">
      <c r="A1166" s="11" t="s">
        <v>11</v>
      </c>
      <c r="B1166" t="s">
        <v>108</v>
      </c>
      <c r="C1166" t="s">
        <v>126</v>
      </c>
      <c r="D1166" s="2">
        <f ca="1">_xlfn.DAYS(TODAY(),C1166)/360</f>
        <v>3.4388888888888891</v>
      </c>
      <c r="E1166" s="2" t="s">
        <v>190</v>
      </c>
      <c r="F1166" t="s">
        <v>140</v>
      </c>
      <c r="G1166" t="s">
        <v>148</v>
      </c>
      <c r="H1166" t="s">
        <v>173</v>
      </c>
      <c r="I1166" s="2">
        <f ca="1">_xlfn.DAYS(TODAY(),H1166)/360</f>
        <v>51.125</v>
      </c>
      <c r="J1166" s="2">
        <f>0.05*L1166</f>
        <v>985.95</v>
      </c>
      <c r="K1166" s="2">
        <f t="shared" si="25"/>
        <v>11831.4</v>
      </c>
      <c r="L1166" s="3">
        <v>19719</v>
      </c>
    </row>
    <row r="1167" spans="1:12" x14ac:dyDescent="0.25">
      <c r="A1167" s="11" t="s">
        <v>11</v>
      </c>
      <c r="B1167" t="s">
        <v>109</v>
      </c>
      <c r="C1167" t="s">
        <v>135</v>
      </c>
      <c r="D1167" s="2">
        <f ca="1">_xlfn.DAYS(TODAY(),C1167)/360</f>
        <v>21.702777777777779</v>
      </c>
      <c r="E1167" s="2" t="s">
        <v>189</v>
      </c>
      <c r="F1167" t="s">
        <v>138</v>
      </c>
      <c r="G1167" t="s">
        <v>148</v>
      </c>
      <c r="H1167" t="s">
        <v>123</v>
      </c>
      <c r="I1167" s="2">
        <f ca="1">_xlfn.DAYS(TODAY(),H1167)/360</f>
        <v>18.658333333333335</v>
      </c>
      <c r="J1167" s="2">
        <f>0.05*L1167</f>
        <v>1218.05</v>
      </c>
      <c r="K1167" s="2">
        <f t="shared" si="25"/>
        <v>14616.6</v>
      </c>
      <c r="L1167" s="3">
        <v>24361</v>
      </c>
    </row>
    <row r="1168" spans="1:12" x14ac:dyDescent="0.25">
      <c r="A1168" s="11" t="s">
        <v>11</v>
      </c>
      <c r="B1168" t="s">
        <v>110</v>
      </c>
      <c r="C1168" t="s">
        <v>121</v>
      </c>
      <c r="D1168" s="2">
        <f ca="1">_xlfn.DAYS(TODAY(),C1168)/360</f>
        <v>11.555555555555555</v>
      </c>
      <c r="E1168" s="2" t="s">
        <v>189</v>
      </c>
      <c r="F1168" t="s">
        <v>137</v>
      </c>
      <c r="G1168" t="s">
        <v>148</v>
      </c>
      <c r="H1168" t="s">
        <v>172</v>
      </c>
      <c r="I1168" s="2">
        <f ca="1">_xlfn.DAYS(TODAY(),H1168)/360</f>
        <v>39.963888888888889</v>
      </c>
      <c r="J1168" s="2">
        <f>0.05*L1168</f>
        <v>2046.8000000000002</v>
      </c>
      <c r="K1168" s="2">
        <f t="shared" si="25"/>
        <v>24561.599999999999</v>
      </c>
      <c r="L1168" s="3">
        <v>40936</v>
      </c>
    </row>
    <row r="1169" spans="1:12" x14ac:dyDescent="0.25">
      <c r="A1169" s="11" t="s">
        <v>11</v>
      </c>
      <c r="B1169" t="s">
        <v>111</v>
      </c>
      <c r="C1169" t="s">
        <v>121</v>
      </c>
      <c r="D1169" s="2">
        <f ca="1">_xlfn.DAYS(TODAY(),C1169)/360</f>
        <v>11.555555555555555</v>
      </c>
      <c r="E1169" s="2" t="s">
        <v>190</v>
      </c>
      <c r="F1169" t="s">
        <v>140</v>
      </c>
      <c r="G1169" t="s">
        <v>148</v>
      </c>
      <c r="H1169" t="s">
        <v>165</v>
      </c>
      <c r="I1169" s="2">
        <f ca="1">_xlfn.DAYS(TODAY(),H1169)/360</f>
        <v>26.774999999999999</v>
      </c>
      <c r="J1169" s="2">
        <f>0.05*L1169</f>
        <v>1170.1000000000001</v>
      </c>
      <c r="K1169" s="2">
        <f t="shared" si="25"/>
        <v>14041.199999999999</v>
      </c>
      <c r="L1169" s="3">
        <v>23402</v>
      </c>
    </row>
  </sheetData>
  <autoFilter ref="C11:L106" xr:uid="{04826836-ED8F-4F5C-95D6-FAEF63E947C4}">
    <sortState xmlns:xlrd2="http://schemas.microsoft.com/office/spreadsheetml/2017/richdata2" ref="C12:L106">
      <sortCondition ref="G11:G106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dashboard</vt:lpstr>
      <vt:lpstr>aktiviteler</vt:lpstr>
      <vt:lpstr>veri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2024-05-23T18:40:59Z</dcterms:modified>
</cp:coreProperties>
</file>