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slan.LIVESANAT\Desktop\"/>
    </mc:Choice>
  </mc:AlternateContent>
  <xr:revisionPtr revIDLastSave="0" documentId="13_ncr:1_{7D9D8D78-203C-4DF2-8245-4BD86B8C1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shboard" sheetId="1" r:id="rId1"/>
    <sheet name="veri" sheetId="2" r:id="rId2"/>
  </sheets>
  <definedNames>
    <definedName name="_xlchart.v5.0" hidden="1">veri!$G$172</definedName>
    <definedName name="_xlchart.v5.1" hidden="1">veri!$G$173:$G$222</definedName>
    <definedName name="_xlchart.v5.10" hidden="1">veri!$H$172</definedName>
    <definedName name="_xlchart.v5.11" hidden="1">veri!$H$173:$H$222</definedName>
    <definedName name="_xlchart.v5.12" hidden="1">veri!$G$172</definedName>
    <definedName name="_xlchart.v5.13" hidden="1">veri!$G$173:$G$222</definedName>
    <definedName name="_xlchart.v5.14" hidden="1">veri!$H$172</definedName>
    <definedName name="_xlchart.v5.15" hidden="1">veri!$H$173:$H$222</definedName>
    <definedName name="_xlchart.v5.2" hidden="1">veri!$H$172</definedName>
    <definedName name="_xlchart.v5.3" hidden="1">veri!$H$173:$H$222</definedName>
    <definedName name="_xlchart.v5.4" hidden="1">veri!$G$172</definedName>
    <definedName name="_xlchart.v5.5" hidden="1">veri!$G$173:$G$222</definedName>
    <definedName name="_xlchart.v5.6" hidden="1">veri!$H$172</definedName>
    <definedName name="_xlchart.v5.7" hidden="1">veri!$H$173:$H$222</definedName>
    <definedName name="_xlchart.v5.8" hidden="1">veri!$G$172</definedName>
    <definedName name="_xlchart.v5.9" hidden="1">veri!$G$173:$G$222</definedName>
  </definedNames>
  <calcPr calcId="191029"/>
  <pivotCaches>
    <pivotCache cacheId="0" r:id="rId3"/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2" l="1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H173" i="2"/>
  <c r="G173" i="2"/>
  <c r="A72" i="2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4" i="2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8" i="2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2" i="2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6" i="2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J72" i="2"/>
  <c r="K72" i="2"/>
  <c r="J73" i="2"/>
  <c r="K73" i="2"/>
  <c r="M73" i="2" s="1"/>
  <c r="N73" i="2" s="1"/>
  <c r="J74" i="2"/>
  <c r="K74" i="2"/>
  <c r="M74" i="2" s="1"/>
  <c r="N74" i="2" s="1"/>
  <c r="J75" i="2"/>
  <c r="K75" i="2"/>
  <c r="J76" i="2"/>
  <c r="K76" i="2"/>
  <c r="M76" i="2" s="1"/>
  <c r="N76" i="2" s="1"/>
  <c r="J77" i="2"/>
  <c r="K77" i="2"/>
  <c r="J78" i="2"/>
  <c r="K78" i="2"/>
  <c r="J79" i="2"/>
  <c r="K79" i="2"/>
  <c r="K71" i="2"/>
  <c r="J71" i="2"/>
  <c r="K48" i="2"/>
  <c r="J44" i="2"/>
  <c r="K44" i="2" s="1"/>
  <c r="J45" i="2"/>
  <c r="K45" i="2" s="1"/>
  <c r="J46" i="2"/>
  <c r="K46" i="2" s="1"/>
  <c r="J47" i="2"/>
  <c r="K47" i="2" s="1"/>
  <c r="J48" i="2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43" i="2"/>
  <c r="K43" i="2" s="1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M35" i="2" s="1"/>
  <c r="J36" i="2"/>
  <c r="K36" i="2"/>
  <c r="M36" i="2" s="1"/>
  <c r="J37" i="2"/>
  <c r="K37" i="2"/>
  <c r="M37" i="2" s="1"/>
  <c r="J38" i="2"/>
  <c r="K38" i="2"/>
  <c r="J39" i="2"/>
  <c r="K39" i="2"/>
  <c r="J40" i="2"/>
  <c r="K40" i="2"/>
  <c r="K28" i="2"/>
  <c r="J28" i="2"/>
  <c r="K22" i="2"/>
  <c r="K23" i="2"/>
  <c r="K24" i="2"/>
  <c r="K25" i="2"/>
  <c r="K26" i="2"/>
  <c r="J23" i="2"/>
  <c r="J24" i="2"/>
  <c r="J25" i="2"/>
  <c r="J26" i="2"/>
  <c r="J22" i="2"/>
  <c r="H10" i="2"/>
  <c r="H11" i="2" s="1"/>
  <c r="M38" i="2" l="1"/>
  <c r="M72" i="2"/>
  <c r="N72" i="2" s="1"/>
  <c r="M40" i="2"/>
  <c r="M32" i="2"/>
  <c r="M78" i="2"/>
  <c r="N78" i="2" s="1"/>
  <c r="M30" i="2"/>
  <c r="M29" i="2"/>
  <c r="M39" i="2"/>
  <c r="M31" i="2"/>
  <c r="M25" i="2"/>
  <c r="M24" i="2"/>
  <c r="M34" i="2"/>
  <c r="M33" i="2"/>
  <c r="M75" i="2"/>
  <c r="N75" i="2" s="1"/>
  <c r="L76" i="2"/>
  <c r="L79" i="2"/>
  <c r="L73" i="2"/>
  <c r="L72" i="2"/>
  <c r="M77" i="2"/>
  <c r="N77" i="2" s="1"/>
  <c r="L74" i="2"/>
  <c r="L75" i="2"/>
  <c r="M79" i="2"/>
  <c r="N79" i="2" s="1"/>
  <c r="L78" i="2"/>
  <c r="L77" i="2"/>
  <c r="M23" i="2"/>
  <c r="L31" i="2"/>
  <c r="L40" i="2"/>
  <c r="L39" i="2"/>
  <c r="L30" i="2"/>
  <c r="L33" i="2"/>
  <c r="L34" i="2"/>
  <c r="L38" i="2"/>
  <c r="L37" i="2"/>
  <c r="L29" i="2"/>
  <c r="L32" i="2"/>
  <c r="L23" i="2"/>
  <c r="L35" i="2"/>
  <c r="M26" i="2"/>
  <c r="L36" i="2"/>
  <c r="L26" i="2"/>
  <c r="L25" i="2"/>
  <c r="L24" i="2"/>
</calcChain>
</file>

<file path=xl/sharedStrings.xml><?xml version="1.0" encoding="utf-8"?>
<sst xmlns="http://schemas.openxmlformats.org/spreadsheetml/2006/main" count="1561" uniqueCount="98">
  <si>
    <t>Satış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</si>
  <si>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</si>
  <si>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</si>
  <si>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</si>
  <si>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</si>
  <si>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</si>
  <si>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</si>
  <si>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</si>
  <si>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</si>
  <si>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</si>
  <si>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</si>
  <si>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</si>
  <si>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</si>
  <si>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Aylar</t>
  </si>
  <si>
    <t>Satır Etiketleri</t>
  </si>
  <si>
    <t>Toplam Satış</t>
  </si>
  <si>
    <t>Satış Hedefi</t>
  </si>
  <si>
    <t>Satış Reel</t>
  </si>
  <si>
    <t>Kategori 1</t>
  </si>
  <si>
    <t>Kategori 2</t>
  </si>
  <si>
    <t>Kategori 3</t>
  </si>
  <si>
    <t>Kategori 4</t>
  </si>
  <si>
    <t>Hasan</t>
  </si>
  <si>
    <t>Orhan</t>
  </si>
  <si>
    <t>Osman</t>
  </si>
  <si>
    <t>Hakan</t>
  </si>
  <si>
    <t>Mehmet</t>
  </si>
  <si>
    <t>Satış ekibi</t>
  </si>
  <si>
    <t>İstanbul</t>
  </si>
  <si>
    <t>Ankara</t>
  </si>
  <si>
    <t>İzmir</t>
  </si>
  <si>
    <t>Bursa</t>
  </si>
  <si>
    <t>Antalya</t>
  </si>
  <si>
    <t>Konya</t>
  </si>
  <si>
    <t>Adana</t>
  </si>
  <si>
    <t>Şanlıurfa</t>
  </si>
  <si>
    <t>Gaziantep</t>
  </si>
  <si>
    <t>Kocaeli</t>
  </si>
  <si>
    <t>Mersin</t>
  </si>
  <si>
    <t>Diyarbakır</t>
  </si>
  <si>
    <t>Hatay</t>
  </si>
  <si>
    <t>Manisa</t>
  </si>
  <si>
    <t>Kayseri</t>
  </si>
  <si>
    <t>Samsun</t>
  </si>
  <si>
    <t>Balıkesir</t>
  </si>
  <si>
    <t>Tekirdağ</t>
  </si>
  <si>
    <t>Aydın</t>
  </si>
  <si>
    <t>Van</t>
  </si>
  <si>
    <t>Kahramanmaraş</t>
  </si>
  <si>
    <t>Sakarya</t>
  </si>
  <si>
    <t>Muğla</t>
  </si>
  <si>
    <t>Denizli</t>
  </si>
  <si>
    <t>Eskişehir</t>
  </si>
  <si>
    <t>Mardin</t>
  </si>
  <si>
    <t>Trabzon</t>
  </si>
  <si>
    <t>Ordu</t>
  </si>
  <si>
    <t>Afyonkarahisar</t>
  </si>
  <si>
    <t>Erzurum</t>
  </si>
  <si>
    <t>Malatya</t>
  </si>
  <si>
    <t>Sivas</t>
  </si>
  <si>
    <t>Batman</t>
  </si>
  <si>
    <t>Tokat</t>
  </si>
  <si>
    <t>Adıyaman</t>
  </si>
  <si>
    <t>Elazığ</t>
  </si>
  <si>
    <t>Zonguldak</t>
  </si>
  <si>
    <t>Kütahya</t>
  </si>
  <si>
    <t>Şırnak</t>
  </si>
  <si>
    <t>Çanakkale</t>
  </si>
  <si>
    <t>Osmaniye</t>
  </si>
  <si>
    <t>Çorum</t>
  </si>
  <si>
    <t>Ağrı</t>
  </si>
  <si>
    <t>Giresun</t>
  </si>
  <si>
    <t>Isparta</t>
  </si>
  <si>
    <t>Aksaray</t>
  </si>
  <si>
    <t>Yozgat</t>
  </si>
  <si>
    <t>Edirne</t>
  </si>
  <si>
    <t>Düzce</t>
  </si>
  <si>
    <t>Muş</t>
  </si>
  <si>
    <t>İller</t>
  </si>
  <si>
    <t>Toplam Satış Hedefi</t>
  </si>
  <si>
    <t>Toplam Satış Reel</t>
  </si>
  <si>
    <t>(Tümü)</t>
  </si>
  <si>
    <t>Kategori</t>
  </si>
  <si>
    <t>Gerçekleşen</t>
  </si>
  <si>
    <t>Kalan</t>
  </si>
  <si>
    <t>Satış Bekleyen</t>
  </si>
  <si>
    <t>Toplam Satış Bekleyen</t>
  </si>
  <si>
    <t>Satış Hedefi.</t>
  </si>
  <si>
    <t xml:space="preserve">Satış Reel </t>
  </si>
  <si>
    <t>Kalan satış</t>
  </si>
  <si>
    <t>Gerçekleşme oranı</t>
  </si>
  <si>
    <t>Tüm siparişler</t>
  </si>
  <si>
    <t>Sevk olma oranı</t>
  </si>
  <si>
    <t>Selami</t>
  </si>
  <si>
    <t>Ahmet</t>
  </si>
  <si>
    <t>Selim</t>
  </si>
  <si>
    <t>Kalan oranı</t>
  </si>
  <si>
    <t>Grafiklere dön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</si>
</sst>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₺&quot;#,##0"/>
    <numFmt numFmtId="165" formatCode="_-&quot;₺&quot;* #,##0_-;\-&quot;₺&quot;* #,##0_-;_-&quot;₺&quot;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0" borderId="0" xfId="1"/>
  </cellXfs>
  <cellStyles count="2">
    <cellStyle name="Köprü" xfId="1" builtinId="8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</dxf>
    <dxf>
      <numFmt numFmtId="3" formatCode="#,##0"/>
    </dxf>
    <dxf>
      <numFmt numFmtId="164" formatCode="&quot;₺&quot;#,##0"/>
    </dxf>
    <dxf>
      <numFmt numFmtId="164" formatCode="&quot;₺&quot;#,##0"/>
    </dxf>
    <dxf>
      <numFmt numFmtId="164" formatCode="&quot;₺&quot;#,##0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165" formatCode="_-&quot;₺&quot;* #,##0_-;\-&quot;₺&quot;* #,##0_-;_-&quot;₺&quot;* &quot;-&quot;??_-;_-@_-"/>
    </dxf>
    <dxf>
      <numFmt numFmtId="166" formatCode="_-* #,##0_-;\-* #,##0_-;_-* &quot;-&quot;??_-;_-@_-"/>
    </dxf>
    <dxf>
      <font>
        <sz val="9"/>
        <color theme="0"/>
      </font>
      <fill>
        <patternFill>
          <bgColor theme="2" tint="-0.89996032593768116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Dilimleyici Stili 1" pivot="0" table="0" count="3" xr9:uid="{EA7E7D05-993A-4B88-8C4B-E66A3A07D965}">
      <tableStyleElement type="wholeTable" dxfId="12"/>
    </tableStyle>
  </tableStyles>
  <colors>
    <mruColors>
      <color rgb="FFD52D2D"/>
      <color rgb="FFFB2929"/>
      <color rgb="FFDE0000"/>
      <color rgb="FFEE4646"/>
      <color rgb="FFA10303"/>
      <color rgb="FFF28478"/>
      <color rgb="FFCC0000"/>
      <color rgb="FFFF6600"/>
    </mruColors>
  </colors>
  <extLst>
    <ext xmlns:x14="http://schemas.microsoft.com/office/spreadsheetml/2009/9/main" uri="{46F421CA-312F-682f-3DD2-61675219B42D}">
      <x14:dxfs count="2">
        <dxf>
          <fill>
            <patternFill>
              <bgColor rgb="FFDE0000"/>
            </patternFill>
          </fill>
        </dxf>
        <dxf>
          <font>
            <color theme="0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Dilimleyici Stili 1">
          <x14:slicerStyleElements>
            <x14:slicerStyleElement type="unselectedItemWithData" dxfId="1"/>
            <x14:slicerStyleElement type="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2D-4264-9699-E25B40168EA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2D-4264-9699-E25B40168EAD}"/>
              </c:ext>
            </c:extLst>
          </c:dPt>
          <c:cat>
            <c:strRef>
              <c:f>veri!$G$10:$G$11</c:f>
              <c:strCache>
                <c:ptCount val="2"/>
                <c:pt idx="0">
                  <c:v>Gerçekleşen</c:v>
                </c:pt>
                <c:pt idx="1">
                  <c:v>Kalan</c:v>
                </c:pt>
              </c:strCache>
            </c:strRef>
          </c:cat>
          <c:val>
            <c:numRef>
              <c:f>veri!$H$10:$H$11</c:f>
              <c:numCache>
                <c:formatCode>0%</c:formatCode>
                <c:ptCount val="2"/>
                <c:pt idx="0">
                  <c:v>0.74304755501741171</c:v>
                </c:pt>
                <c:pt idx="1">
                  <c:v>0.25695244498258829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D-4264-9699-E25B4016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[++excel dashboard-satış.xlsx]veri!PivotTable4</c:name>
    <c:fmtId val="11"/>
  </c:pivotSource>
  <c:chart>
    <c:autoTitleDeleted val="1"/>
    <c:pivotFmts>
      <c:pivotFmt>
        <c:idx val="0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>
              <a:shade val="5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7178525490497076"/>
              <c:y val="0.1207017810640764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3071159234330377"/>
                  <c:h val="0.29333339816734866"/>
                </c:manualLayout>
              </c15:layout>
            </c:ext>
          </c:extLst>
        </c:dLbl>
      </c:pivotFmt>
      <c:pivotFmt>
        <c:idx val="8"/>
        <c:spPr>
          <a:solidFill>
            <a:schemeClr val="accent3">
              <a:shade val="8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369536160937713"/>
                  <c:h val="0.25403514386741682"/>
                </c:manualLayout>
              </c15:layout>
            </c:ext>
          </c:extLst>
        </c:dLbl>
      </c:pivotFmt>
      <c:pivotFmt>
        <c:idx val="9"/>
        <c:spPr>
          <a:solidFill>
            <a:schemeClr val="accent3">
              <a:tint val="8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98602219776286"/>
              <c:y val="-0.2378751181931467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7965041496158033"/>
                  <c:h val="0.16842108985685092"/>
                </c:manualLayout>
              </c15:layout>
            </c:ext>
          </c:extLst>
        </c:dLbl>
      </c:pivotFmt>
      <c:pivotFmt>
        <c:idx val="10"/>
        <c:spPr>
          <a:solidFill>
            <a:schemeClr val="accent3">
              <a:tint val="5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3180562628952971"/>
              <c:y val="0.188912764506205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3158549202587378"/>
                  <c:h val="0.20350881691036152"/>
                </c:manualLayout>
              </c15:layout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veri!$H$15</c:f>
              <c:strCache>
                <c:ptCount val="1"/>
                <c:pt idx="0">
                  <c:v>Toplam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1C-46C3-8349-BBA11D5A1D55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1C-46C3-8349-BBA11D5A1D55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1C-46C3-8349-BBA11D5A1D55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1C-46C3-8349-BBA11D5A1D55}"/>
              </c:ext>
            </c:extLst>
          </c:dPt>
          <c:dLbls>
            <c:dLbl>
              <c:idx val="0"/>
              <c:layout>
                <c:manualLayout>
                  <c:x val="-0.17178525490497076"/>
                  <c:y val="0.120701781064076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71159234330377"/>
                      <c:h val="0.293333398167348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11C-46C3-8349-BBA11D5A1D5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69536160937713"/>
                      <c:h val="0.254035143867416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11C-46C3-8349-BBA11D5A1D55}"/>
                </c:ext>
              </c:extLst>
            </c:dLbl>
            <c:dLbl>
              <c:idx val="2"/>
              <c:layout>
                <c:manualLayout>
                  <c:x val="0.1498602219776286"/>
                  <c:y val="-0.23787511819314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65041496158033"/>
                      <c:h val="0.168421089856850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11C-46C3-8349-BBA11D5A1D55}"/>
                </c:ext>
              </c:extLst>
            </c:dLbl>
            <c:dLbl>
              <c:idx val="3"/>
              <c:layout>
                <c:manualLayout>
                  <c:x val="0.13180562628952971"/>
                  <c:y val="0.18891276450620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58549202587378"/>
                      <c:h val="0.203508816910361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11C-46C3-8349-BBA11D5A1D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veri!$G$16:$G$19</c:f>
              <c:strCache>
                <c:ptCount val="4"/>
                <c:pt idx="0">
                  <c:v>Kategori 1</c:v>
                </c:pt>
                <c:pt idx="1">
                  <c:v>Kategori 2</c:v>
                </c:pt>
                <c:pt idx="2">
                  <c:v>Kategori 3</c:v>
                </c:pt>
                <c:pt idx="3">
                  <c:v>Kategori 4</c:v>
                </c:pt>
              </c:strCache>
            </c:strRef>
          </c:cat>
          <c:val>
            <c:numRef>
              <c:f>veri!$H$16:$H$19</c:f>
              <c:numCache>
                <c:formatCode>_-"₺"* #,##0_-;\-"₺"* #,##0_-;_-"₺"* "-"??_-;_-@_-</c:formatCode>
                <c:ptCount val="4"/>
                <c:pt idx="0">
                  <c:v>57640</c:v>
                </c:pt>
                <c:pt idx="1">
                  <c:v>38351</c:v>
                </c:pt>
                <c:pt idx="2">
                  <c:v>88687</c:v>
                </c:pt>
                <c:pt idx="3">
                  <c:v>42994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1C-46C3-8349-BBA11D5A1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16666666666666666"/>
          <c:w val="0.87232174103237092"/>
          <c:h val="0.620030621172353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veri!$K$22</c:f>
              <c:strCache>
                <c:ptCount val="1"/>
                <c:pt idx="0">
                  <c:v>Toplam Satış Reel</c:v>
                </c:pt>
              </c:strCache>
            </c:strRef>
          </c:tx>
          <c:spPr>
            <a:solidFill>
              <a:srgbClr val="D52D2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52D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D-41EC-B0EF-830098B7B81F}"/>
              </c:ext>
            </c:extLst>
          </c:dPt>
          <c:dPt>
            <c:idx val="1"/>
            <c:invertIfNegative val="0"/>
            <c:bubble3D val="0"/>
            <c:spPr>
              <a:solidFill>
                <a:srgbClr val="D52D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DD-41EC-B0EF-830098B7B81F}"/>
              </c:ext>
            </c:extLst>
          </c:dPt>
          <c:dPt>
            <c:idx val="2"/>
            <c:invertIfNegative val="0"/>
            <c:bubble3D val="0"/>
            <c:spPr>
              <a:solidFill>
                <a:srgbClr val="D52D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DD-41EC-B0EF-830098B7B81F}"/>
              </c:ext>
            </c:extLst>
          </c:dPt>
          <c:dPt>
            <c:idx val="3"/>
            <c:invertIfNegative val="0"/>
            <c:bubble3D val="0"/>
            <c:spPr>
              <a:solidFill>
                <a:srgbClr val="D52D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DD-41EC-B0EF-830098B7B8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4745409-A916-43B2-A1BA-8A6A385DB071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EDD-41EC-B0EF-830098B7B8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D52489-702D-4BD3-9934-D8C8A1492CCF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EDD-41EC-B0EF-830098B7B8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FCD4F3-7645-46E6-A2AB-9EA7AE882E6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EDD-41EC-B0EF-830098B7B8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41FBF0-8E43-4715-93CD-CD8836203FF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EDD-41EC-B0EF-830098B7B8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veri!$G$23:$G$26</c:f>
              <c:strCache>
                <c:ptCount val="4"/>
                <c:pt idx="0">
                  <c:v>Kategori 1</c:v>
                </c:pt>
                <c:pt idx="1">
                  <c:v>Kategori 2</c:v>
                </c:pt>
                <c:pt idx="2">
                  <c:v>Kategori 3</c:v>
                </c:pt>
                <c:pt idx="3">
                  <c:v>Kategori 4</c:v>
                </c:pt>
              </c:strCache>
            </c:strRef>
          </c:cat>
          <c:val>
            <c:numRef>
              <c:f>veri!$K$23:$K$26</c:f>
              <c:numCache>
                <c:formatCode>General</c:formatCode>
                <c:ptCount val="4"/>
                <c:pt idx="0">
                  <c:v>57640</c:v>
                </c:pt>
                <c:pt idx="1">
                  <c:v>38351</c:v>
                </c:pt>
                <c:pt idx="2">
                  <c:v>88687</c:v>
                </c:pt>
                <c:pt idx="3">
                  <c:v>42994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veri!$M$23:$M$26</c15:f>
                <c15:dlblRangeCache>
                  <c:ptCount val="4"/>
                  <c:pt idx="0">
                    <c:v>78%</c:v>
                  </c:pt>
                  <c:pt idx="1">
                    <c:v>63%</c:v>
                  </c:pt>
                  <c:pt idx="2">
                    <c:v>87%</c:v>
                  </c:pt>
                  <c:pt idx="3">
                    <c:v>62%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EDD-41EC-B0EF-830098B7B81F}"/>
            </c:ext>
          </c:extLst>
        </c:ser>
        <c:ser>
          <c:idx val="1"/>
          <c:order val="1"/>
          <c:tx>
            <c:strRef>
              <c:f>veri!$L$22</c:f>
              <c:strCache>
                <c:ptCount val="1"/>
                <c:pt idx="0">
                  <c:v>Kalan satış</c:v>
                </c:pt>
              </c:strCache>
            </c:strRef>
          </c:tx>
          <c:spPr>
            <a:solidFill>
              <a:schemeClr val="bg1">
                <a:lumMod val="75000"/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veri!$G$23:$G$26</c:f>
              <c:strCache>
                <c:ptCount val="4"/>
                <c:pt idx="0">
                  <c:v>Kategori 1</c:v>
                </c:pt>
                <c:pt idx="1">
                  <c:v>Kategori 2</c:v>
                </c:pt>
                <c:pt idx="2">
                  <c:v>Kategori 3</c:v>
                </c:pt>
                <c:pt idx="3">
                  <c:v>Kategori 4</c:v>
                </c:pt>
              </c:strCache>
            </c:strRef>
          </c:cat>
          <c:val>
            <c:numRef>
              <c:f>veri!$L$23:$L$26</c:f>
              <c:numCache>
                <c:formatCode>General</c:formatCode>
                <c:ptCount val="4"/>
                <c:pt idx="0">
                  <c:v>16681</c:v>
                </c:pt>
                <c:pt idx="1">
                  <c:v>22541</c:v>
                </c:pt>
                <c:pt idx="2">
                  <c:v>13298</c:v>
                </c:pt>
                <c:pt idx="3">
                  <c:v>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DD-41EC-B0EF-830098B7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380472"/>
        <c:axId val="586379032"/>
      </c:barChart>
      <c:catAx>
        <c:axId val="58638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6379032"/>
        <c:crosses val="autoZero"/>
        <c:auto val="1"/>
        <c:lblAlgn val="ctr"/>
        <c:lblOffset val="100"/>
        <c:noMultiLvlLbl val="0"/>
      </c:catAx>
      <c:valAx>
        <c:axId val="586379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8638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veri!$K$28</c:f>
              <c:strCache>
                <c:ptCount val="1"/>
                <c:pt idx="0">
                  <c:v>Toplam Satış Reel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8FC7C25-1426-4E61-8481-E4378A67B83B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BD6-45E6-8537-AECCD7F845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E96F03-36A6-441A-90FF-A528170E10E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BD6-45E6-8537-AECCD7F845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1A08C3-296B-41B6-8114-F8D7DADD121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BD6-45E6-8537-AECCD7F845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1AFD8E-A266-4AB2-A219-6EBD794831E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BD6-45E6-8537-AECCD7F845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836CF03-14C7-4512-A436-16FDBAB2DA0D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BD6-45E6-8537-AECCD7F845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F05A596-F4F1-46A3-A75F-7F18677E1B4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BD6-45E6-8537-AECCD7F8458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E98499E-2AC2-4534-A036-B7964EC7F3D9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BD6-45E6-8537-AECCD7F8458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0C13DEF-5D1D-42CA-98B5-288DEAB6759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BD6-45E6-8537-AECCD7F8458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FBD067D-652D-4602-B5FF-A26A2DF0BEA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BD6-45E6-8537-AECCD7F8458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56A99CC-5FBD-4496-957C-8B3B51D7BB39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BD6-45E6-8537-AECCD7F8458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728A48D-5507-4CFC-BF35-52E593B7B957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BD6-45E6-8537-AECCD7F8458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E38028C-84DC-4FB8-AAF6-8178C066DA71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BD6-45E6-8537-AECCD7F84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veri!$G$29:$G$40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veri!$K$29:$K$40</c:f>
              <c:numCache>
                <c:formatCode>General</c:formatCode>
                <c:ptCount val="12"/>
                <c:pt idx="0">
                  <c:v>13725</c:v>
                </c:pt>
                <c:pt idx="1">
                  <c:v>16087</c:v>
                </c:pt>
                <c:pt idx="2">
                  <c:v>17103</c:v>
                </c:pt>
                <c:pt idx="3">
                  <c:v>22305</c:v>
                </c:pt>
                <c:pt idx="4">
                  <c:v>12005</c:v>
                </c:pt>
                <c:pt idx="5">
                  <c:v>24900</c:v>
                </c:pt>
                <c:pt idx="6">
                  <c:v>15533</c:v>
                </c:pt>
                <c:pt idx="7">
                  <c:v>21156</c:v>
                </c:pt>
                <c:pt idx="8">
                  <c:v>22262</c:v>
                </c:pt>
                <c:pt idx="9">
                  <c:v>14474</c:v>
                </c:pt>
                <c:pt idx="10">
                  <c:v>29500</c:v>
                </c:pt>
                <c:pt idx="11">
                  <c:v>18622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veri!$M$29:$M$40</c15:f>
                <c15:dlblRangeCache>
                  <c:ptCount val="12"/>
                  <c:pt idx="0">
                    <c:v>80%</c:v>
                  </c:pt>
                  <c:pt idx="1">
                    <c:v>85%</c:v>
                  </c:pt>
                  <c:pt idx="2">
                    <c:v>55%</c:v>
                  </c:pt>
                  <c:pt idx="3">
                    <c:v>73%</c:v>
                  </c:pt>
                  <c:pt idx="4">
                    <c:v>82%</c:v>
                  </c:pt>
                  <c:pt idx="5">
                    <c:v>82%</c:v>
                  </c:pt>
                  <c:pt idx="6">
                    <c:v>58%</c:v>
                  </c:pt>
                  <c:pt idx="7">
                    <c:v>87%</c:v>
                  </c:pt>
                  <c:pt idx="8">
                    <c:v>75%</c:v>
                  </c:pt>
                  <c:pt idx="9">
                    <c:v>64%</c:v>
                  </c:pt>
                  <c:pt idx="10">
                    <c:v>83%</c:v>
                  </c:pt>
                  <c:pt idx="11">
                    <c:v>74%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BD6-45E6-8537-AECCD7F84580}"/>
            </c:ext>
          </c:extLst>
        </c:ser>
        <c:ser>
          <c:idx val="1"/>
          <c:order val="1"/>
          <c:tx>
            <c:strRef>
              <c:f>veri!$L$28</c:f>
              <c:strCache>
                <c:ptCount val="1"/>
                <c:pt idx="0">
                  <c:v>Kalan satış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veri!$G$29:$G$40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veri!$L$29:$L$40</c:f>
              <c:numCache>
                <c:formatCode>General</c:formatCode>
                <c:ptCount val="12"/>
                <c:pt idx="0">
                  <c:v>3352</c:v>
                </c:pt>
                <c:pt idx="1">
                  <c:v>2794</c:v>
                </c:pt>
                <c:pt idx="2">
                  <c:v>13867</c:v>
                </c:pt>
                <c:pt idx="3">
                  <c:v>8136</c:v>
                </c:pt>
                <c:pt idx="4">
                  <c:v>2684</c:v>
                </c:pt>
                <c:pt idx="5">
                  <c:v>5576</c:v>
                </c:pt>
                <c:pt idx="6">
                  <c:v>11088</c:v>
                </c:pt>
                <c:pt idx="7">
                  <c:v>3078</c:v>
                </c:pt>
                <c:pt idx="8">
                  <c:v>7470</c:v>
                </c:pt>
                <c:pt idx="9">
                  <c:v>8175</c:v>
                </c:pt>
                <c:pt idx="10">
                  <c:v>5870</c:v>
                </c:pt>
                <c:pt idx="11">
                  <c:v>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D6-45E6-8537-AECCD7F84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720273368"/>
        <c:axId val="720270128"/>
      </c:barChart>
      <c:catAx>
        <c:axId val="7202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20270128"/>
        <c:crosses val="autoZero"/>
        <c:auto val="1"/>
        <c:lblAlgn val="ctr"/>
        <c:lblOffset val="100"/>
        <c:noMultiLvlLbl val="0"/>
      </c:catAx>
      <c:valAx>
        <c:axId val="7202701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2027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[++excel dashboard-satış.xlsx]veri!PivotTable9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1"/>
            </c:ext>
          </c:extLst>
        </c:dLbl>
      </c:pivotFmt>
      <c:pivotFmt>
        <c:idx val="5"/>
        <c:spPr>
          <a:solidFill>
            <a:schemeClr val="bg1">
              <a:lumMod val="75000"/>
              <a:alpha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E3B41F07-E460-4C72-A3F9-6372471A4D33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7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E882F9AF-DF2F-449A-B7E7-20E56B98ED18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8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895ED9C1-FA8C-4BC0-9415-885B3BAB782C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9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CC430159-4E7F-40A9-9A8E-ABCD1E2E15B9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0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54621F0E-F4AB-4BF0-BEAE-445CCFC1A3F3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1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BAEC08C2-87E9-44C5-BDEE-298B286831FC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F2844832-35B5-41B7-BFE2-7E4C32CC6742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3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0B8C6760-58BB-4B02-9396-E23E54BCAFBF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4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152FED01-13DE-4150-BA6C-F408C8E9ADAF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5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ACCE379C-F837-4558-BDD9-A4D7804FAFC7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6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5E9672CF-8803-4CC7-8DA3-AB7786F46E73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  <c:pivotFmt>
        <c:idx val="17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fld id="{B2073AF8-CD7B-4AF6-B4B4-02362BEC34FD}" type="CELLRANGE">
                  <a:rPr lang="en-US"/>
                  <a:pPr>
                    <a:defRPr sz="1600">
                      <a:solidFill>
                        <a:sysClr val="windowText" lastClr="000000"/>
                      </a:solidFill>
                    </a:defRPr>
                  </a:pPr>
                  <a:t>[CELLRANGE]</a:t>
                </a:fld>
                <a:endParaRPr lang="tr-TR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8356154894127968E-2"/>
          <c:y val="4.3010752688172046E-2"/>
          <c:w val="0.91263706406200673"/>
          <c:h val="0.7193075503070903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veri!$K$43:$K$54</c:f>
              <c:strCache>
                <c:ptCount val="1"/>
                <c:pt idx="0">
                  <c:v>Toplam Satış Reel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6D-4CD5-8AA1-A74D366BCB5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D-4CD5-8AA1-A74D366BCB5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D6D-4CD5-8AA1-A74D366BCB5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6D-4CD5-8AA1-A74D366BCB5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6D-4CD5-8AA1-A74D366BCB5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6D-4CD5-8AA1-A74D366BCB5D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6D-4CD5-8AA1-A74D366BCB5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6D-4CD5-8AA1-A74D366BCB5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D6D-4CD5-8AA1-A74D366BCB5D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6D-4CD5-8AA1-A74D366BCB5D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D6D-4CD5-8AA1-A74D366BCB5D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6D-4CD5-8AA1-A74D366BCB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3B41F07-E460-4C72-A3F9-6372471A4D33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D6D-4CD5-8AA1-A74D366BCB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82F9AF-DF2F-449A-B7E7-20E56B98ED18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D6D-4CD5-8AA1-A74D366BCB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95ED9C1-FA8C-4BC0-9415-885B3BAB782C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D6D-4CD5-8AA1-A74D366BCB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C430159-4E7F-40A9-9A8E-ABCD1E2E15B9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D6D-4CD5-8AA1-A74D366BCB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4621F0E-F4AB-4BF0-BEAE-445CCFC1A3F3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D6D-4CD5-8AA1-A74D366BCB5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AEC08C2-87E9-44C5-BDEE-298B286831FC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D6D-4CD5-8AA1-A74D366BCB5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2844832-35B5-41B7-BFE2-7E4C32CC6742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D6D-4CD5-8AA1-A74D366BCB5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B8C6760-58BB-4B02-9396-E23E54BCAFBF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D6D-4CD5-8AA1-A74D366BCB5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52FED01-13DE-4150-BA6C-F408C8E9ADAF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D6D-4CD5-8AA1-A74D366BCB5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CCE379C-F837-4558-BDD9-A4D7804FAFC7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D6D-4CD5-8AA1-A74D366BCB5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E9672CF-8803-4CC7-8DA3-AB7786F46E73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D6D-4CD5-8AA1-A74D366BCB5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2073AF8-CD7B-4AF6-B4B4-02362BEC34FD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D6D-4CD5-8AA1-A74D366BC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veri!$K$43:$K$54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veri!$K$43:$K$54</c:f>
              <c:numCache>
                <c:formatCode>_-"₺"* #,##0_-;\-"₺"* #,##0_-;_-"₺"* "-"??_-;_-@_-</c:formatCode>
                <c:ptCount val="12"/>
                <c:pt idx="0">
                  <c:v>13725</c:v>
                </c:pt>
                <c:pt idx="1">
                  <c:v>16087</c:v>
                </c:pt>
                <c:pt idx="2">
                  <c:v>17103</c:v>
                </c:pt>
                <c:pt idx="3">
                  <c:v>22305</c:v>
                </c:pt>
                <c:pt idx="4">
                  <c:v>12005</c:v>
                </c:pt>
                <c:pt idx="5">
                  <c:v>24900</c:v>
                </c:pt>
                <c:pt idx="6">
                  <c:v>15533</c:v>
                </c:pt>
                <c:pt idx="7">
                  <c:v>21156</c:v>
                </c:pt>
                <c:pt idx="8">
                  <c:v>22262</c:v>
                </c:pt>
                <c:pt idx="9">
                  <c:v>14474</c:v>
                </c:pt>
                <c:pt idx="10">
                  <c:v>29500</c:v>
                </c:pt>
                <c:pt idx="11">
                  <c:v>18622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veri!$K$43:$K$54</c15:f>
                <c15:dlblRangeCache>
                  <c:ptCount val="12"/>
                  <c:pt idx="0">
                    <c:v>28%</c:v>
                  </c:pt>
                  <c:pt idx="1">
                    <c:v>33%</c:v>
                  </c:pt>
                  <c:pt idx="2">
                    <c:v>32%</c:v>
                  </c:pt>
                  <c:pt idx="3">
                    <c:v>47%</c:v>
                  </c:pt>
                  <c:pt idx="4">
                    <c:v>31%</c:v>
                  </c:pt>
                  <c:pt idx="5">
                    <c:v>38%</c:v>
                  </c:pt>
                  <c:pt idx="6">
                    <c:v>34%</c:v>
                  </c:pt>
                  <c:pt idx="7">
                    <c:v>45%</c:v>
                  </c:pt>
                  <c:pt idx="8">
                    <c:v>45%</c:v>
                  </c:pt>
                  <c:pt idx="9">
                    <c:v>29%</c:v>
                  </c:pt>
                  <c:pt idx="10">
                    <c:v>56%</c:v>
                  </c:pt>
                  <c:pt idx="11">
                    <c:v>48%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6D-4CD5-8AA1-A74D366BCB5D}"/>
            </c:ext>
          </c:extLst>
        </c:ser>
        <c:ser>
          <c:idx val="1"/>
          <c:order val="1"/>
          <c:tx>
            <c:strRef>
              <c:f>veri!$K$43:$K$54</c:f>
              <c:strCache>
                <c:ptCount val="1"/>
                <c:pt idx="0">
                  <c:v>Toplam Satış Bekleyen</c:v>
                </c:pt>
              </c:strCache>
            </c:strRef>
          </c:tx>
          <c:spPr>
            <a:solidFill>
              <a:schemeClr val="bg1">
                <a:lumMod val="75000"/>
                <a:alpha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veri!$K$43:$K$54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veri!$K$43:$K$54</c:f>
              <c:numCache>
                <c:formatCode>_-"₺"* #,##0_-;\-"₺"* #,##0_-;_-"₺"* "-"??_-;_-@_-</c:formatCode>
                <c:ptCount val="12"/>
                <c:pt idx="0">
                  <c:v>36003</c:v>
                </c:pt>
                <c:pt idx="1">
                  <c:v>32058</c:v>
                </c:pt>
                <c:pt idx="2">
                  <c:v>36791</c:v>
                </c:pt>
                <c:pt idx="3">
                  <c:v>24990</c:v>
                </c:pt>
                <c:pt idx="4">
                  <c:v>26253</c:v>
                </c:pt>
                <c:pt idx="5">
                  <c:v>40294</c:v>
                </c:pt>
                <c:pt idx="6">
                  <c:v>30682</c:v>
                </c:pt>
                <c:pt idx="7">
                  <c:v>25916</c:v>
                </c:pt>
                <c:pt idx="8">
                  <c:v>27107</c:v>
                </c:pt>
                <c:pt idx="9">
                  <c:v>35801</c:v>
                </c:pt>
                <c:pt idx="10">
                  <c:v>23316</c:v>
                </c:pt>
                <c:pt idx="11">
                  <c:v>20360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D-4CD5-8AA1-A74D366B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615367944"/>
        <c:axId val="712863304"/>
      </c:barChart>
      <c:catAx>
        <c:axId val="61536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863304"/>
        <c:crosses val="autoZero"/>
        <c:auto val="1"/>
        <c:lblAlgn val="ctr"/>
        <c:lblOffset val="100"/>
        <c:noMultiLvlLbl val="0"/>
      </c:catAx>
      <c:valAx>
        <c:axId val="712863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36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951716812524536"/>
          <c:y val="0.89743134523370205"/>
          <c:w val="0.40219348681121603"/>
          <c:h val="6.9404638203215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veri!$K$71</c:f>
              <c:strCache>
                <c:ptCount val="1"/>
                <c:pt idx="0">
                  <c:v>Toplam Satış Reel</c:v>
                </c:pt>
              </c:strCache>
            </c:strRef>
          </c:tx>
          <c:spPr>
            <a:solidFill>
              <a:srgbClr val="D52D2D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AEDC78-CD5D-4183-9B19-ED3284D32C3A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14C-43FD-A150-94ADC06EC1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5C2F696-B654-4A01-B017-B70BC69F165C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4C-43FD-A150-94ADC06EC1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9C1797A-8B90-41BC-9825-987BB619BD6B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14C-43FD-A150-94ADC06EC1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E96B507-5E76-43DD-B09A-1A54466C432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14C-43FD-A150-94ADC06EC1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DA79C3-2403-4C85-B62B-D86DA0F6FBE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4C-43FD-A150-94ADC06EC1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1FF64E-522D-4210-A089-C04066C6C12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4C-43FD-A150-94ADC06EC17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7D4EFD-D6CC-4004-BD2B-CEFC29E8D8D4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4C-43FD-A150-94ADC06EC17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E51555F-1DB9-4FFD-A5DE-EC1B404A717B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14C-43FD-A150-94ADC06EC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veri!$G$72:$G$79</c:f>
              <c:strCache>
                <c:ptCount val="8"/>
                <c:pt idx="0">
                  <c:v>Ahmet</c:v>
                </c:pt>
                <c:pt idx="1">
                  <c:v>Mehmet</c:v>
                </c:pt>
                <c:pt idx="2">
                  <c:v>Osman</c:v>
                </c:pt>
                <c:pt idx="3">
                  <c:v>Orhan</c:v>
                </c:pt>
                <c:pt idx="4">
                  <c:v>Selim</c:v>
                </c:pt>
                <c:pt idx="5">
                  <c:v>Selami</c:v>
                </c:pt>
                <c:pt idx="6">
                  <c:v>Hakan</c:v>
                </c:pt>
                <c:pt idx="7">
                  <c:v>Hasan</c:v>
                </c:pt>
              </c:strCache>
            </c:strRef>
          </c:cat>
          <c:val>
            <c:numRef>
              <c:f>veri!$K$72:$K$79</c:f>
              <c:numCache>
                <c:formatCode>"₺"#,##0</c:formatCode>
                <c:ptCount val="8"/>
                <c:pt idx="0">
                  <c:v>128031</c:v>
                </c:pt>
                <c:pt idx="1">
                  <c:v>114925</c:v>
                </c:pt>
                <c:pt idx="2">
                  <c:v>92135</c:v>
                </c:pt>
                <c:pt idx="3">
                  <c:v>91578</c:v>
                </c:pt>
                <c:pt idx="4">
                  <c:v>80619</c:v>
                </c:pt>
                <c:pt idx="5">
                  <c:v>77041</c:v>
                </c:pt>
                <c:pt idx="6">
                  <c:v>71705</c:v>
                </c:pt>
                <c:pt idx="7">
                  <c:v>70148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veri!$M$72:$M$79</c15:f>
                <c15:dlblRangeCache>
                  <c:ptCount val="8"/>
                  <c:pt idx="0">
                    <c:v>65%</c:v>
                  </c:pt>
                  <c:pt idx="1">
                    <c:v>56%</c:v>
                  </c:pt>
                  <c:pt idx="2">
                    <c:v>65%</c:v>
                  </c:pt>
                  <c:pt idx="3">
                    <c:v>63%</c:v>
                  </c:pt>
                  <c:pt idx="4">
                    <c:v>49%</c:v>
                  </c:pt>
                  <c:pt idx="5">
                    <c:v>58%</c:v>
                  </c:pt>
                  <c:pt idx="6">
                    <c:v>58%</c:v>
                  </c:pt>
                  <c:pt idx="7">
                    <c:v>59%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14C-43FD-A150-94ADC06EC17B}"/>
            </c:ext>
          </c:extLst>
        </c:ser>
        <c:ser>
          <c:idx val="1"/>
          <c:order val="1"/>
          <c:tx>
            <c:strRef>
              <c:f>veri!$L$71</c:f>
              <c:strCache>
                <c:ptCount val="1"/>
                <c:pt idx="0">
                  <c:v>Kalan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B862A7-C90D-4AE2-BE5C-B9B0C8383E01}" type="CELLRANGE">
                      <a:rPr lang="en-US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14C-43FD-A150-94ADC06EC1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44D5EA8-5916-492F-ADBD-4E404800D896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14C-43FD-A150-94ADC06EC1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8D0216-F9B2-46B2-9C95-31C3C5D23230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14C-43FD-A150-94ADC06EC1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32F0E32-ED01-4FA9-8606-ECEE52E862C3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14C-43FD-A150-94ADC06EC1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8A32780-3AB8-481F-AF95-3DB4957E8B3A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14C-43FD-A150-94ADC06EC1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F540313-3016-482D-ABC7-AE58CEAB550B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14C-43FD-A150-94ADC06EC17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708DB4A-9CC8-4308-AE7D-774AC9C5F30C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14C-43FD-A150-94ADC06EC17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C3E89B3-6576-4A41-885C-AD1799BF6F42}" type="CELLRANGE">
                      <a:rPr lang="tr-TR"/>
                      <a:pPr/>
                      <a:t>[CELLRANGE]</a:t>
                    </a:fld>
                    <a:endParaRPr lang="tr-T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14C-43FD-A150-94ADC06EC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veri!$G$72:$G$79</c:f>
              <c:strCache>
                <c:ptCount val="8"/>
                <c:pt idx="0">
                  <c:v>Ahmet</c:v>
                </c:pt>
                <c:pt idx="1">
                  <c:v>Mehmet</c:v>
                </c:pt>
                <c:pt idx="2">
                  <c:v>Osman</c:v>
                </c:pt>
                <c:pt idx="3">
                  <c:v>Orhan</c:v>
                </c:pt>
                <c:pt idx="4">
                  <c:v>Selim</c:v>
                </c:pt>
                <c:pt idx="5">
                  <c:v>Selami</c:v>
                </c:pt>
                <c:pt idx="6">
                  <c:v>Hakan</c:v>
                </c:pt>
                <c:pt idx="7">
                  <c:v>Hasan</c:v>
                </c:pt>
              </c:strCache>
            </c:strRef>
          </c:cat>
          <c:val>
            <c:numRef>
              <c:f>veri!$L$72:$L$79</c:f>
              <c:numCache>
                <c:formatCode>"₺"#,##0</c:formatCode>
                <c:ptCount val="8"/>
                <c:pt idx="0">
                  <c:v>69680</c:v>
                </c:pt>
                <c:pt idx="1">
                  <c:v>90085</c:v>
                </c:pt>
                <c:pt idx="2">
                  <c:v>50392</c:v>
                </c:pt>
                <c:pt idx="3">
                  <c:v>52652</c:v>
                </c:pt>
                <c:pt idx="4">
                  <c:v>83005</c:v>
                </c:pt>
                <c:pt idx="5">
                  <c:v>56778</c:v>
                </c:pt>
                <c:pt idx="6">
                  <c:v>51137</c:v>
                </c:pt>
                <c:pt idx="7">
                  <c:v>48641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veri!$N$72:$N$79</c15:f>
                <c15:dlblRangeCache>
                  <c:ptCount val="8"/>
                  <c:pt idx="0">
                    <c:v>35%</c:v>
                  </c:pt>
                  <c:pt idx="1">
                    <c:v>44%</c:v>
                  </c:pt>
                  <c:pt idx="2">
                    <c:v>35%</c:v>
                  </c:pt>
                  <c:pt idx="3">
                    <c:v>37%</c:v>
                  </c:pt>
                  <c:pt idx="4">
                    <c:v>51%</c:v>
                  </c:pt>
                  <c:pt idx="5">
                    <c:v>42%</c:v>
                  </c:pt>
                  <c:pt idx="6">
                    <c:v>42%</c:v>
                  </c:pt>
                  <c:pt idx="7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C14C-43FD-A150-94ADC06E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708929840"/>
        <c:axId val="708921920"/>
      </c:barChart>
      <c:catAx>
        <c:axId val="708929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08921920"/>
        <c:crosses val="autoZero"/>
        <c:auto val="1"/>
        <c:lblAlgn val="ctr"/>
        <c:lblOffset val="100"/>
        <c:noMultiLvlLbl val="0"/>
      </c:catAx>
      <c:valAx>
        <c:axId val="708921920"/>
        <c:scaling>
          <c:orientation val="minMax"/>
        </c:scaling>
        <c:delete val="1"/>
        <c:axPos val="t"/>
        <c:numFmt formatCode="&quot;₺&quot;#,##0" sourceLinked="1"/>
        <c:majorTickMark val="none"/>
        <c:minorTickMark val="none"/>
        <c:tickLblPos val="nextTo"/>
        <c:crossAx val="70892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49D386B7-9FBC-4C21-BCAF-5DB89F1AC0DB}">
          <cx:dataLabels/>
          <cx:dataId val="0"/>
          <cx:layoutPr>
            <cx:geography cultureLanguage="tr-TR" cultureRegion="TR" attribution="Bing ile güçlendirilmiştir">
              <cx:geoCache provider="{E9337A44-BEBE-4D9F-B70C-5C5E7DAFC167}">
                <cx:binary>1H3Zchw5ku2vlOn5BgtrAGjrGrNGRC5kcpUoSqqXsBRJxY5YEdsPzF9M/8L0e7919X+Np8ikyKxU
UWWX99owH6q6AXqmB074duBA/fV6+Mt1druufxryzDR/uR5+eRO1bfmXn39urqPbfN0c5PF1XTTF
l/bgush/Lr58ia9vf76p131swp8Jwuzn62hdt7fDm//4K3xbeFscF9frNi7Mhb2tx7e3jc3a5g/m
9k79tL7JY+PHTVvH1y3+5c3J2sTN+s1Pt6aN2/FyLG9/efPkb9789PPuN/3uV3/KQLHW3oAslQcu
pth1JUZfP/TNT1lhwvtpIg4YUUpwjtTXj9z+9Ok6B/Hn1fmqzPrmpr5tGniar//+JvdE9W/D14U1
7WbRQli/X95c/uufdRqPt29+ipvCu5vzio36l2+/Pu/PT1f8P/66MwArsDPyCJTd5Xpu6neY/O1m
bV4SEvdASSqwlO7dmosnkFB+QImSWAqA6u41uMPiWTX2Q3EvtoPE/egrA8K062x8WSgABaqQK++g
UE+hQAcCIwZI3CMF008QeV6f72CyFdxFZTv+ynC5+e0f4zpfm+3yvIDfEgfCZZwKiZ9CIg/IZgLj
e3/Gtr+5NZIfUOU7oHx7il1Yvs28MmC+jIVJ1/U6gqBSb1fqBdCRB4ILzjjb78LQAafg3SS+t6pd
u/lhtb6D1I78Llw7068Ms9/+Xv/2jxfESoETk0y64qlzY/QAcSRdjsVdZkC2v3lvSc/q8R1w7uV2
Qbkffl1g+P/653QNeclLpWMMHUgKRuHSzT83n6feDR9gSMVcLLaWs/3pO0yeV2c/Jlu5HUy2w68L
k7+l4MvW43ZlXsSbUSYhA5DszhJ2Qg4DQ1EScrad5PgHFNkPx4PgDh4P468LkNV6bG7r+EUBEYQI
CXXJnZHAwj8qWiBDZlIhhrZp2Q4uP6DPflweBHdweRh/bbhE9SYry8Fc/v33F4RHHHChXEwE3Wsv
UN8wVyIh3e1v3nmv1fpH9fkePE/lf4fS0+nXBdasSeN///02il8yTYPQL5AQ7DuODdI0LJREfMeA
fkyX/SA9lt0B6PHU6wLnb1+T6O3b/AIRRx1IBZmXhPLy6wdyr8cOjhxIFytB5D0rAwzB07pzk9Nv
x/apsx+b7WPs4LIdfl2YnNU39o+W4M/xZJCYKcml63J2F3J2SBlxIIUSiqMdKJ7TYj8Qd1I7MNwN
vi4QVv/6Z7uOXpSSUQcMQ7aFqbsvuBC1wQnDNH+YfmwaP6LQfky+Se7g8m3idWHztxFoi5elZCSH
ZWdY7nNaQCVLRiVmcj8yz6uzH5et3A4q2+HXhcnJGqj5FzUXeUAZhwi/JTB3/BbQZZBGI2AA9prL
D+izH5UHwR1YHsZfFy5+PK7rz+v0t3+8ZPolDhR2CZOUPCz+oygPIYcQzgGebyHnsSv7QZ324/NE
eAejJ3OvCye9zn77R3rbvHCW7EJcJy69J12emtDGr0HoB1rmG4qPYfoxlfaj9Fh2B6THU68Lo8si
XbcvmplRTMFQ6P5c2T2AlI0pfs9iIiBvHsPzrDb7kbkX2wHlfvR14aHX7UtvzShEEXH53jyAAYcJ
aMEGzT0iO9uYz6uzH5Gt3A4k2+HXhcm7NVRwL5kHQDARQIkpYGTu6pcdYhkdMASxhmx2+79+nlrJ
D+izH5UHwR1YHsZfFy6zbD399o/fXpIsgwYM4MmYu92w3CGX1QHBmIN/u0/gdurLH1FoPzLfJHeg
+TbxurD5139CG0aarrOX3Y/BHLZcGN5rNsTdmI0LDQD7zebHVNqPz2PZHYQeT70ujLStX7J7Cbwa
llxISr9Zx6MMGsgAQMd1sfsNvcex/1lt9iNzL7YDyv3o68LjX/9Z1Dbf+vp9TOGfpskg2xKEbWP/
03Yyyg4Ud8kmXd7+5h31/7we+6HYyu1gsR1+XWD8Cn13NrtZp9u1eQE88AHjCJItde+gdnbK8AHs
olHKyX5O5oc02o/MI9EdcB7NvC58/FsTT9lL7mNCExPsgkGPxbfSccd9ge/irtqxlh9QZD8oD4I7
kDyMvy5AZjdxbV4y2mPIxRRSLrmv9J9aC0R7qFtcIMu+7Ws+DifPq7Mfla3cDijb4deFycm6volf
llWmhAnYL75vJXuKyaauIYTKTYb29bNT3j+vzn5MtnI7mGyHXxcmv/13067NZ5u9aGBBGGKK6+6w
YfIA+ErYNN42KEGd+dhGfkiV/ZA8Et1B5dHM6wJmVk/2RfMvCttfcBZBuVu+/yk6wL0QaI5litxv
nu1wLz+gz35sHgR3kHkYf124LNZTvDbtbbl9ef/vMzEqDhAwYgyOWtwRLE/9GExTAaEF0uO9fuyH
NNqPzSPRHXQezbwyfGI4TmJfMMpAGNlsxQhM7ivFHXRgF02BRwMEH8B77NUWz+vzHWy2grvIbMdf
Fy7v4m7dvKDNQH8SHDwSLv+27I/y441JYShdoODcazPParMfk3uxHUTuR18XHst1+6KNsO4BQYTB
et9ZgXoaXagL3cngwWDH8m5+h6t8Vpv9eNyL7eBxP/q68DhsSjgj+IedWX+ObwETgNMulAE//LDk
jy0EOviAb8GY7beQH9BnPyYPgjuoPIy/Llx+++8pf9EtYwlNShJoMHQfzZ/278GWMeTOMMVh/HEc
eV6P/XBs5XbQ2A6/LjBWcG729iVplk2NCG0WECv2bkhuWsaAv2cQSZ6i8QOK7IfjQXAHj4fx1waI
ecmtSPBZ0NcKuTC9p1GeGgclBwz6+7jkam9UXxXPaPM9TL6K/Q6Rr6P/u/H4rnZ3ruOuNnnyR3/+
EDisOFJUfAvcj6MInKeglECXxY6BXD6cy/6+JvvR+Cb5RO//9Ue9T27r5kXZLRe25ZWrBLQQff3s
ZFTswIWFhz7ve/p+58TE8+rsX/6t3I41bIdfGSb2t79nL5tTEdj0JeQ7LDDUglApQjPY/j3fk2fV
+Q4m93K7mNwPvzZMXvRAERwnhvANvPzeiAGs1qbDi0CH3p0R7XCOJ/aPlfkeHhup36GxGXxdWJw1
0N719faMx176yYP92XjxlcviBENS9fWzE8GhTKSIUgyN+nefp3nVjyi0H5Nvkk/U/+XNt4nXhc27
df6yPBYQvBJS2YftkN8hAweLYf8dfyMhH9cfz6uzH5et3A4q2+HXhcm//2ttoIvY1l9eNqjAziGE
lPttqk0b6uMUCzycwhIDeHefnUD/gzrtR+eJ8A5ET+ZeG07QjQ8dX1vn8iIcPSeUweHhvX6NQWXC
GZFwWcKD23tsPf/+r+cV+h5CW8nfwbOdeF3YXN6mcX2zfslGyQ1Fv2lWwew+CXjaWgScCjTqEQrN
R9sX4q616IdU2Q/LI9EdXB7NvDJg6vXnqXjJnRN8gODkA/RE7K9gNreLKMin4RKlbarw2GYun9fn
O9hsBXeR2Y6/Llyunr8c6f/hDWafiil8yTMZsA0NreTQ4r/fkUIbIFw3B11nWwYIguHjl+J5dfa/
E1u5nVdiO/z/+Y34Pl4PF/L5sD8z+3qT36NL5/549uuTw+2CO6L367eXC7pb2sObX96QDYPzcD/g
5iuerPs3VmZH5HbdtL+8YRvYYDMO+juQQBROcbz5qb/dzBC+aWIXSMGlTlRCtw6kL6ao2wiEyAFc
kQYdnxSYDEhwQKYp7GYGrumQsF/EheCYuXAHAXu4OvG8yMawMA8rcf//fzI2Py9i0zabn3zzU3n3
Z5snA64dHBBSm9AMTK7EFMJDeb1+C9czwl/j/1PWbWdBCesxXDixJqXDYt0nbVV6mZQp1U6lROIl
I1xc4SVuntfaMEOQl46q8SkS6TtOWbdwqox+TAMSzXuGDdIib0N/SluZ+XJ0CqTTZOKrCMWDzmkq
Eu2MhhKNao4ubV2EpRc63XD+CIc9T8fRRv2njydhjaC5w920d8CFdE8fL7UNaU3FO68tnHx6lycl
Lo8ag+NI27aoDDzwQPBJxFXypZ5qIxd5RPtuhhsrl6jJnVxHOZxu1xLboLxwZGX5YRqGSXNOKi7N
0sRFG835lBrnsGpyd1iRKmirpSt6cULjrCrO0qglx7yJ2/DUREk8+r2qh2oV8TGs5hMjWeR3uQxH
n7QTb+bYQbDIOKmnWVqRyfhDnW2EOBlizQJO00Vr2/Y8bl2B5x1NDT2yZV6lXmaqPF+yngWZV5Lu
bAwtfFM7mC7x3DIvP6lUupUu0ok6XtWIium6i2ApEtvQ86QIZeKVac8j7daTKnUFX+D1JOvCuSom
hP0OJajTrUSRc9IPAzqEi8wK69dt38e5NyGWVgvjFjg/7sqYG+ZnFu4z0cnkBu0hUSYJvHy0XOm+
jG3qyQarehFNRdxq3Dto8JoQ7EdLlCiheWPDq360kzksChd7VSguCE2WEoXhksZFqFHsRtdJWZ+W
Q18vRyxhlSiJFnnbpDp0saOdIEm0aaL4xE5xrVMuV0nlkkthg0PE2Ykqxds67mq/HeSn2qiPMg5G
XUfRoi3CZceLUduoP3az5FcVGs8J3E/ESbUIeOyjCBU6KrrrsBDOl8YVs3CqlI9jk3tZUyW6b6N8
BoA7Gl7BURecnA9JO3jdQOZwLvJ0JJPOSle7qoafqhKvgxNnKXKLWRshHSV9MNvsYeqxQ2xmYznr
w+ikGYyvBtL5VYerWcUHT7WO0Soe21lO0PQhNAPyXWvmtoyI5jI4DRzT5RpR885mzYxljfHHyX5x
+OQnZX4eyiZc1pSIlcuSJUVR4g9mXES4/pKTaYVwPy1VHfY6ybu3LrdoTtoGLcDiPmSqPRvzKtYy
MefYinIh61xom+HhMAuyRIcisBq50xyVcealiJdzXg+ntSgnPZRZ6udjUesudisv5b3SMqDCQ+O4
dnN4r5BkM1k6sWdd/t7ELtW4kt0ZSbK3bGzet66yM9KFi4qQTpdje8NbFS8ocuY2sO+iaYpPRdv1
8EzNERwkMg3I95FuRNLookdgqrwNzpgjM0/EQ6mtGy4dkTp6ROYkIDYG2w8/dU6R6iKmoVfhznoF
Dj9GWfK5F1W0gEtgViyfTrGbJ2+ZaNRp2k6ON2b1KUJF6UMKaDw3yW4UGq7dVPh9YKjX2DL1mNM5
Og2j1OtU7yss2PEoE67zYDBLFHLmVdQkOhjTw4k0ymtx2sNbPY3rpk6bUfes/BjkioF1hanGNdg/
r1F/3onqIwojqoMu+4QacEVt2S9ykb1nZVx5hapKgEt1M6LqYNnL/KptGNNZM/bzKajKhRnys1wF
SDc4cY7BsnJdurzVbMjknAU2XNXhlGopCu7n4fRFybTzWNCW2owuP2ymdFr2VW48EQXHjqrBo5WC
nvEUJ1r05YWcgkTbsE9mbZVw+CtLPR5Ejj9EJp7HbpJ7kQzJYWDbflE4PfKNMHJJuui4Q+AfqwGT
zEtMwD8XJqKZjki8Gl0wVRKX8Jb2vTpuehxoEXWOB9cVe+NYC7hFJwg0dJk1l2EVu/1bGxJ7MeLc
nZWyQNccj9VJqdJpNmUqmvSYx+HpMBVheI6FM/k1lYZ5TtcQHYTjsC4kJx/GyXFmqZMcZy3u/N6t
iO6SsCt0p2ionZi1XqTC4ibu+KCdwjmVTf4Ji/Rt0UW5HxSZ0+u6xivXGacjh6VXsqnSVUm48BOW
VZ8mM5DSr6dyVadhXuosNLFOQkVm3UhKrxshIqC+vo4J705M6t7WqZ3m1JrgA82rt4jE5hhHKFko
GveDRtgk85FS57DLgmaZtDVe5m5/xQEunQ9U6Jjl9com47pKsVgguF7YGwKanYm0DXWIp3xmWXYT
24rMTBKn2qmD1E+b4J1Ulp1XeBKehUDIqr7xuWpmJVKdjvP4EM4ZX4SVCOc8yRe0VB8cIT0aoS9j
lbiLsLLNrM7jeGnbTJ6rkd8AjZp7krb8g5l4740yumh5Dp6j+CIbWc6wzYJFZlLpt3GWHDYOQ4dk
xMeZ2zj+yINPNmoLTwqZJV5klG111xTXcVbWH2IJwUqZGl0Nk1IzOwSfjA1yP05aMNC+Y3oqmxzg
bCqNcwNO1A7ipGDkPOTZuArd5n3adZ96Npykbc+Oi1b0fpK0F04TqmU1gXEPtdNpbIbDcijt3CnF
leoEhvfaOY3wcNx216Q251XN3rsdXKEg3SUlwaAFqtCs4MbrsXnrxJNPTTrjafoJasQcwmJU6Tye
uB6TCV4GFJyYamrB92/CdC2pH1WxuW6nMX4/cJIvqomh4zyHFwdCTLgYbT7oYQrtcoCnX/RWsXyV
1OEQalaOmQXnPZTRRSyTfNioKiBUub25jXsi0sMoqjoCWV+Wvw0RSYeTfHB77MUpzyN4RTlflXGO
3IWDA+PoIoFd0yVzBQIqqp7SD31ii67SI2xGgLcIFT1pLEO+jSjCXlI38CVMGNOcoZoGSv9xHgjb
gb/LAuFySLitY1NQg2U+zQIrIyKRdcJ6bV5nVw1X2VWHsqWTk7BaOqMjPrpVKtHsj38VQz2287OK
wn1UcBCFbK4KpZDeP86tU2dqaYh6BBGgy2KfmZK+pxVmzbwehjzQNenGBPICOD6j83yISn8YpcM1
dwUES1Up50+vA1SWBMGqA+uwabR5qlBoiIyLLEJekUNPp046UviFSsZj00VB6I3xONRewoPm7I9X
YpNlP83CFQOnJTjs/W2O7O4sRBcq3jmkRp4FvFc5uPPVkDbOSQLZ0blTls5JVYig85zeSZ555M1X
P/npr0UXg6uNKfRGQOH09JFx5EiraNl6mejDz10oS6kHM9WhR0kCVUctJlf6f/y4uzUVnAjn0BsD
N44quNpKiZ3f7MlQCxGw0LfZdJSLpQnszBYf//hHNl+382xwSBMqGrhCE3o9oUblO7VbmuRxIMIi
ADPNV2ClpR7gwo1JK2KJn6ix0yp0k1kWhPaCiazXlVS5FglfuKzjWskQsvIx6s6cpLeJjqAeyfVU
yVtST5Ff1Ul1GFQhXqQ5WC6E+ePUdEfuSGeR23QLG5hxrkx+O8FRuVg30oizxqjBc4bQaKPIGWrC
D0XQNTql6HDq5TKO6KHsZOSPRXBaV/V7kieLXDkS/Ir13LY+VGFp9aDsJ0Hlr1mTLVKbHKu0Yl5a
yHmcF5FuORQEgaj0wNxYU9LNh2Y4yk0wry06Qjk9qeJ6OlIoKHUg8nkfJssoEO9yAibI4TmpW97I
2v0QDtlZi+1RG7BL4On8UpYXRV+tbJteRDz9TGOWaGSnK06SmdvRz3mrrpwxmkG8/CSc8Crp4wwc
arSqB/zOaXGmK0ZOcF+fVWk/T9PWazta6LjFHzZZDvyP5CipnRljw+fI4CWcQQSf36Qh1DrxW6eJ
P/RQanVNc+wMal4LGvh1oWZstPMC5bnXKH5UR+RDRMlHnkYepL1XkJsckpYYncoaaSrsXMjKi6Cs
GC1eDjSttB3YspjqWVCRczImH/owPgFjXRLZHCWqgQLIaDFBEWRwobO6XLWJAg9BZ22ofo0GOSPR
dMwncUmb+NI22WUIiR1269ifBhUxv66z9KjEzrUbDVg7qBlm0knWBZRPnhs7g8dVEEPtWHTeGObn
HR+/0KT/HFpIIHgXxB4kr50Xj2V7PhJ4QWuDT8qWpssgnXIoNwd1O4Wb3Jf3E2Styj1x3XKVptHg
4VIdDUk+n8YB+3nRRJ8qGTtXSRImM8hW/G4YD1nGj1JmzYlAVnrFCOVR1td0Bt0KyZLwoTx1UYi1
68il6Khgug/ySlM7ThdTm3w0HJJySacJPPKQvo2d4lI4FiqJ/D0UO6023dR7mRs0HrWQztZmHA4j
2UrdC3fyHMEuCIICA5iS1nesbeZjTlydd7kHbMkJQ6HXCXE2OMLLWGo1hVvaPF4mrS7rJoIHTD+l
Jn4nAzf2Qjy22pmaGU3JMa3CpVGhPMpIHJ4ZyiFZESGtNeKFsxDJdK5ImR1CSq980sXxpLtMQJmE
3PNgGDOoSevPsB3t2VC8j2wCieRYXBTdcBHHCQVIWk9l3UXv0CWCFGHRdcWZHKGWpTzKtAtSywAK
oIJH7rKbEg6vazJ3cVv5Lc1PMz5O2uJqUZNhOQo+78csO1S0Ou9UM0e0OA1Y8FHm5mgwYp5j4xPE
vSwolhlRmk3FSTe5N10zLNRoFqFxjwcGOVbJfsU4/gBHrOaVShZjL8/A661ZPa2mWFZLnIQtOKbE
MHZlUD/MqTNhnQbAZYQRXzbGOrOir0sgmyqZemUjL6AAuHUssqlOi3hYpKGKf035MNQzByVmNrjT
MLd9FPg8IqNnFIWVCiSrLkzXoZWq4/yC2sBd4KIgPu9N4fW9LOfKYeAD+xj8VVyl/Nxm8sNU5+Nn
E0Y3Q5o4agFm5/aHoUnJYRwXzIuh2TYEd1IachS1NvaSIAsdPUh0UqT9KpepgjKUg7MIO6kDzvqT
HhdXgYvtOCsiehkx1Xtk6hlZQt2avcO1aSOdjQJ/IkmF4V2iKIU6GTVzE1CwJ9meNUAwLWKWvh/T
aonkAK9tJFpdSHjfp2CEhK13T+Kuq2Z95hzLXp6TtLQeFpDgC5c2XhSMQKXJ4cppVQSZcn3rBi6b
RbL/EBRNr3kWf6El0DdxpOL6SJVkkRZhAT4EZfASZo5wtYniPNFukbXtbTgFZ26eBZUukPo1lY17
2MJdq+PnvpQKXn6WFG+jDifXJmvQ+ZA6oEhaVyVo6hQJ1ER8zNHCCZO6nUdTRZg31Wl3FSiBzayY
+mEBAck5nuqy6r0ub3pI1lMzXfVNyaEyz0eXfUxj8EKDFVzOSyajdh4wiDxgszgxupMGD15h4Atn
ZR5wf8JpyjyRJePo8dh2jm+tMV7BcTorBxN9xBKYnKpk6WVWlOo4qOucHzncCjITY8o7PRQJM35D
6fg2TPN8ZiCW+y0i0bG0aaRNECwpy9/zIcTLIHFOu6Q+qUqLNHGzaDbheJglw8ihHiwXTg7ORo7W
fkAdaAuZSK3rqlnHMWZvqyrPvBCM4mIYKihQ2wjKVIzq7goPxFmnpJGpH0LisIrKSc7Celqgqu60
G0wntZO5Z+Fo0LnD5eRqlabhseTFcIQK1EI0dnERvg/KqUs9CO+6TXhSLiviGAkwNylQrdIhdElT
FX1hwMFIDTxscdgMI3jRru3IeRo4VxPhrkZh3p0Twm9bFBY+MJzRe5s2J9lAs1CbUkRchy0cOj5N
sibwSoWTuYmcd/BfEoqAFylOrWyvoWpehF0/JzgRvmNoMndcFiKdAS1wiJlhN2yg8qRWqZcIU2qF
IBof1rYOFqHKba4d2k1sDvlFtoIqvPQ4d4b3g1HzqAECI066wmd9Nx2mbvieOMrAy5m5Hivy7iyn
JjqhrjwxvJ71U44hsqhZAdXnYeqEvyZy+rVnWbGy/XTSmWD0QpayFfA668lN+yWj9bjo0+gjt+EN
SXK/VRn3K9KfN3npRxKHOh+FDnt7G7r8rUucZhlG1VkyhtNxlajJdxKrxynmfsehcBeFG/rOiMiC
keIsjIHBdFugrscu1LSYrmqeDoe4at+xTlXe0A2LgcXdbAiB7K2ziWgb10ugHkrt2Gl6jxQsl4XS
F3jjDP7C9JdZYKoZ5QX7KOwoQi8G1xJGWOqSSvIrm3rnS4KG5hQUAdbYrXvbzWwP9LsZoHYGWva8
zgJ6IqzDFilLkAKygfh4CvNZPk6N11ayhELXdcLZ1DToRjlD5Ymp5uJwqkejoyp1TzM7oesayFt4
LKvamylwxFvr9vGsNfQC8+DKsBQyFPAQqZ9Bme23YZJtiF2/M19dajg3vBzP2UhgBwDcSOS20ned
uPMSQk55kIFTjgeqwzAa9EQw8qDw8wdC81mhcBZ48OPkCy9I4IWIXQD5fGaruPGE45CbBIl6ZbrC
9VUvIOu0NvApLIIHa9fNamBJ/TrqDYRLSPlQgHUGLLuKIBDzTBXDDCiuWdMksJXRZUSnGTsb2ojP
4F2duU10OBkB4bte1E29SDoOXI5pJORfVXxRAp0A+wCmp/PBsfLz5j+/tXlbO+FnaUWBfhsGeLQM
7OMdpV32bmS8v3K71oAJxUD5nXOo22FbSE3iHVbhGVT61whO2EDhEc3p2CSaFe5bIkdIfpOZ7dSC
yqZcKidYOrZJDhNSJ4ew4Jk/UvdSTAxqlDEzukzGZm6rrpzHWfZ2rLITI/IPqY1/HeOo9iBD9IEY
QJBfB858xDG4d7isC3YCIjPHIzBIA8qAg58IOEEJJV1pnTkj00mcAyVKIjeasTieqQyWSQgn0D1Q
G1q0kFQC3zPpaKjP7VhTv2i75RiWV7SuL5M06uZZbGepO16LsD4Na3RTg3mtBqZW0IiUv80i3Gk5
heUsbsvzyQXiGjstpPdBrvHUQfYo8r7zpmm4zIXIjhKMulQHBvvtVAceVmX/FrlhtAQOna4EHokW
cT3ouGmieQF0gu7H9lPhRBDmScYgPZgunVEVF3CJbE90BZboCwLEVp/2xZEJ2mDSSRR9RMUA2wEd
cISCAycZtnaBe3syUjDhiVdQOlU5uMGmZMckdi0QR+QCijjqdZX4wspK6EZVN7XTj16M7DtWFRWQ
d7iEwgOd1SqGam8ki0y26SxDwMmZ9ryzPIXNsjBe5Dnr3mdlPM5KWkIOi+IsXNgwXBe1s4Lfrc9T
yJDyTly1JdYSXsbDGrHgMGvoETbGORJOqWZxZj8nsr6qgN8EPllFs2Aq1JHsjFp1Mi9WtLfHrKNk
OTiwA9TDriTxLLyXK3DDKdDAQaor0LDWoSXjMujCdyEug/cUkvpxHtXNyjpd/tEVPF/GzECBFQUX
TdnHukXdu7aqYVcqbE57NWCvLcf4GpfkPMJusEr6CVIAXqxxksXLFKNslShyOSJrPfDj6D0Dtvam
gPCjHag0jkgRXk+4cy4llCWLcnDULO/j8ChsZDJL+6jx87S8hA3JW9gNmakkTz/nfRFC5i2voBpf
j3zgR0NTeVMZH0UNUMtkCM+z2CSeTGuPt44zrzh9N0x565dlSS8aa4mOuLuCPbDRU8zBsDvZzGlU
jl5eleqsoG7qubJYTkz+D3vnuls3rm3pJ+KBrpQEHDTQktbNdzu24+SPEDuJKJEUKVGiSL5MP02/
Vw9X7UtXb+wDnP8NFIIk5WWvaInzMsY3p15YLJZr3MjZOeHDm8CE9WlWjhyGbZnbXtKpgYZIT/su
Hnw/9m0vQnlWVIc27vB8P5P90AaW8Lp++iUTuYOJ8AD5bW4mze/NrGU9Ak6uc5K/Y0xiQJVQTi3L
k/CEt9njwM+ijbfoepL2xAXbara48Yqil/zI+nQ6rxm7ZEHeC6sQcPfiRmFN8q3Q7gtnMJHnUuEU
G33Hlx2xbQ7h4Lj/tnP3zQ14xZglrkXdXNVjIr6n43Zv/KTqPZffinJ5yVdq6iofr3XqfLOn8OeW
bbjWowp33C7innJcnrGc8lqlW1+XsjCnXEDP56lukgE3WI67pV6HFLKVrVytOvFLdyY/MhbE98zv
thadvzFev1C9Q7jVXCKkD0OtlvIYJvrhV/4rytk58rjEqGYvBZG+XhfH24lptKpzDMkY+WgX0U2a
ibgeSqSGeCWHfNZf7L68dHIsap9Xh2LL8ybbURGP8XCIJ/KNbdkTndH5ZPNwrpLytkSrP9LusPmx
v4LgiytDqDpHn82vHuwxU/7iOvHDQlqvxy5uDRcUJyz3V+PkkLXSpL/s+7ocoWmaetUoiWnCUYes
443bJl/HMZM1mpbxEmzxYeLsl+Xi2175a+dt3piRi8bMvWmSmapmlrCpM06/9509phpJRGTuh13U
2RNrazNqddxFhchMtIF7IrZ6ZuFXtCTZdabE2I5QMg+yr5rS9l3dyfKRC/ulwA2HgjBG/x3bY2nX
c7yN99ShsiH50tW5I8eeQGcEWApzn3F5iUnMG2NDirejX5COJ9iD6YkQnNkuR0Bbk+Gt4hYCWipU
u/vpDKWjqgdSpUdlHGQM0r94Ui61nMYfLGfllRTDUScRa+W0s9btm2yFye/Quz3tZf42VyAN0PDX
NPRtKbNHkrLtrAa8YKyqq67Djb91v1dN9qsoXqoTWsZmd1X3NXfLh2BVfuIwwq4KuGlNFnq31gIW
QtJOYd6gOZahTcQ21eOcHV22mmaEZ1kHRd99Lm58ZG9AYdwOfOivV9TovyJXPhW5f5lMnl0kj3jL
qu5+gG5+KNbtZqXLYey2oo5kye64MyUSQ/edz9vSKLPkrZ6nr34P4/Va4LTkYl6b0cKuSXBHp9X2
PiX6hkbp0A4Rf858hiYvIoc5QiGy5G6q+0x/T+N9beJc3em9vNNdeh0pkn5WKPCvmPi5GhxZtokv
bIpOAkZVHWzZJGq2lz0LVzM34ginX9Wcpd/KVd8KBac7qOh1RcI49jFczs3t6j6WyHSk5KTtNepk
8A744GGCON41UWWQWayo9UweU9fDYq9Udvtpnvt5z3md0e4M4iI9hiiqI3Qrh7wqSBNKAp9wg9nL
y+6UVmudL4gpfAXIIERUvnVJao96SuVPngzkqipUq+12ZxeCrLsX/HlIhp8u35fbdIM1wGz3oLso
rRmd/FPcha6eq+1aLRWt7ax0sxNaXqm4uynSyh8iQvFXy3Cvp0U2a0reSLfMl3WikPam5YcQG0Hc
1vGRLKSB+K/vO9ycNWz2DtxBP5k2yfbpFXLHLGBfR93DTmJ10Mu0uZuOopGPYw4JE5+8w5srXH9d
rvlhSd9iOBdHmgcBMzhqu4E+jF2O216k9KZi7gwdDSEvg4feryhecj7mqpUyj67TdXzKOxsasdiP
ec5XCElld6561sZZ9Da57sMQRS9znr+EGVZnZSELxKX4yWU/NGz51Hbo/i3wnNSB0Qdd5r71PXmF
SGkv8waSiW1rBweNfiN7teOzXK+tNqaOJpcfYFcPNxnpsjbysIszBu9MwLyza/m07yn6aTredzoS
VytV6XFjybGfOR47S8bfVbeoJiEzaaB5xadKWZQro30v4HUWHPo3o8PXz7KyCo6dQ64eVqipV3j8
TziUFJpHbuJvgeI9FZX6tcvu105w1qB8Xe+Fsyje2JGGFKWO/RE68U1bgAsDK0EARSpuFnSZzRxQ
0sqOQkl0jLZjPqEvzPyPPTVPM1mR9EFrNVbFqslwCx7HyeY3svCuXgwEWxeuN78+jBt9DJNiT8me
Vqc+9ShVo8LCgSLCvk8ZjFESJ/c5G8bbPJ/hIku4qmh69FOmzE9fwb6qoR4Z1W5zmayn0SkJ4ZcO
zDS4NvAhczvI6YAf2ve1tWKRxzxlwzWJ1qgtSojrHZndkcXme0n5p2ag76YARSjv0PKEeQl1Joa0
WWn6ANkD2mueXyx0Q83y6S61XUBhWs4VOJJcIpMUtY7Rodt4snWBzqbdiD8kcsfHaL9aQt+l/nQB
CjU3WlUvyQwupKy+EM/vRf+Cfve+2qS489SP7ear+YxYDqu7ys5uiqMazezQJCxTK4I3Z0udBNvw
Me5aF0hSi4BzV2l0z/Jb3lWnfEoZPD60NnmGWDAUeV2Q9SLDggKkc0DP9hNU/uclRd3OQ4I71b5W
+3RrKepsOvEeYoPfusabHMpc7/uvHbNvdg/PsqzgP8gyOsaheilS82UH81TozbebJnU8VAc3TaeV
qUvUm++S2agJUD4O3V6g+c3KZsxK38ydeoWVe1jtdPFjd7vZ6MOlyRNcjRuddkkDyblrK7/2jUjt
3ZQPp6oI7Z6lh00vqs4VfxLSLAe+Lug4J/6bZONdNDJzEp195PueNBPlURukA7iRCZzD9NyH8hqH
aK7zMQKZxe2PVAacGxu3qZtgPKWyKdwOLdw+pOy7TGfWQB+4IlMFe0G0eGdfu5U9d+bXDqeLoMFg
RDbZ8tHDx6+jCnItGdhZFdnbjttbFfNBRX3a0lle91DLTGKu/NSdN7d8j1E+KhMOOmy1MesxIARs
88jQLK63nIKFKdi9A0CCu+aCRuCU6+F7EYyuE3CMF+GK85rHDU+h/cdIoAUIsooVX4LLl9ok6nrt
/HScQRM0TgX4UMP4C7bcb53L32QOD1Bz71Euf+WDuI41BImCpK9oXvJ2yuJeQh9CUR0IgMmCx/vN
GIF2ERYIXSyr61H6RzlGKzre+IjS/7qSos1mzXCOQc4dx52WuDBpChMtCvdJNmy38eoh50hgDHNC
Ua9v2/yU97r7kpU4jDXfB6h4WXzF9RI3agW6M6RattlI4rqYnWnHiBpxcFU2Q56ybjqGhSxnvo82
O0GNxfnruI7OIc0uY5oN8YFvXVYnttPnWCXLsx4ZvcdjtPqPeK/UZeSLhW5ZWnGhSKOnPY8dnCDa
wRXWSq5I0wKfDY02f0t4p5CEhkG8kH35MXT5SOtCSMBlZeHlZUScPGgqqge6bDlcJISjKO1BRCW9
bdJ9Jq7eTTSfuM7YUdqku9dxoa7ygNKIJ2z5VC1xt9KdHsqur+p1D/sPwmYogxvnR1d6HKwkIpeC
8fgSbWy+SG+WH6q3yZco0hCsKgRnhAuZ3VQ49l9hiS7tUsr866IWA1BT8KaDaXRlEqjO0ayno3HO
3s1+Kmo579WDUotFrLXzDNMyW36mwAFaRqL4BhWab8uuLMurgUjyzkQGi9RpFEQGxG7raJlzpITN
1UIV4ZZn+PR7DtKAQhH4WVUeJoAb9ce8dsl90nPga2x+B+uZXHlfJG2307UNpsL1A8l30IWYHpeU
v/rMONVOjr3JvVdve6j6uamURjdHeJIdo6EYrm0etq52+4qaCv0FdEy/Tk9uLsKE2kOGl2WbRF5H
hnULlCIdgY4gcZacgIOA4mOTsf11IPjmx0EXQ3zbAR+ZvsUCWnu9z7H31zYrPu1ALErIryHFyOEA
+2ZrU7Ya33AuF/yrRJTzWyhm+CFTcMhXpM9wJ81bNDy7BIoIusV0tVdKo0I7xPm0NoPFqP9Rzemn
DQTqlbXINf5HkRQeRKaKNT3ElIkB9q8FQLh5uh1C2St+bzmRv+yGxEFmXS7tvOKb3gx54c2hQFY2
xwwekDmaCjG8tpAFf9HBjdPr5GYw15JhhVa7xsO2/ZLCIKLGcPvBs2Zh+brAPxWrEq8zYNSt7bf1
89d+BVE9pZ77683kSErTHMOpc/DSVaNF9DPb0gSK7KgHxLVNtZ1VUt44VtrlCirvVK9x76tv/TLh
fTlqA76pFNH7HK+j/9gTa8sPZ1fyyvYuGg5ZxRneFha3nEM/79OThfWUtUmQ/DaNbeEbqCLq5CLb
+dtoq0TWlgl6whPd+3Q+lGJPp1r28+hxojS6rRh9fvQlj+16SrpiW452Y+V4RmhyuO4h2rsjX6gv
HvB00aq65iEqt29IqYNqDIAdhdMjI5hVVbmTt9EMOoIBEXAEGF8pusKVQYAgJqBuWwIiRzvEVB+y
Lk14s5S6Q+pb0nDqvfDi1AEXfM6KroJSrKc4nKyYCCwNa7bhVtOCsEu17QaYK2hv+RNtLHMnhnZ2
R4NFN9QPbN90CukIgER3Na6Mj40T+7zc5+XWyy+GUIrMBffFPSrJN39lsl5OrQAvkF31WTckt3sB
HBoNZjY2nR7nsuZLSqIGsj1KVRfv9mOc+2lHPit1dIsSHCVTFPERClrEk+gppj5/W/tl94d03lRc
p2as+GMC32a6E3Tcj2VPlxkdr4mbZJmhr8OrSparaDNsASohfOehyGi11WVmk8KAp2QmuY+JTwH+
ikCzM4Q+fDKj9TiMG7jJ4qYQfXwJwKuWBpcyQWPltLctoUSV55yLkdwPEwojBNYCAZ8shb9W0RSS
Sw71obgLVHB5LlMJHqmKFWhdHgy4nMgaCEuEWQeAQnXb2AAzYV8yHuJQR5zqlwmibN6aRMAtniMN
sjuW+U/i9WabMu/VuRir/Wba89sxgcNQo52HyG+JXR+llvDWlZugjJncry+BqOyuxCqc+GBy6LnH
tTcg62JdrldWS3tn464fj9JMArZVZ5Cq3LDVA3xKXjsGkLUt2TS5psj7cYCjR2MJQniM3wdYVKxO
rRn2GoFvJ20GqDF71bmNlmOW00rfJhyuArBnlMZ1r3F1HkCw+7VZiP6dTgYO7TSUCJRAljnqa5BS
wGgMTb6SvMcHMYTCbA3bHdoBqIvbeAExhN5oTKRIWjuuNj/rchAf20aJe8ope+YDsgRq+J34vU46
mOhXE5X77x4/l9+BKgSONzGBonDJlO0ukhlRK5tlzwZd5Nz0hufrIdGehKYqhyUFdZCxj8LNJezc
cajqbYrLH5IL/eBg+T/kGQEYzpJRE1ilYL6D6/1LMULFbSrD1+TejXg7zdKn4pKPe4l+ZszWD5Uk
GCZZ3CaSWwiBQAqFDHkTsGDVoeSS61VSSl42mYkQPCPX86uNLXxv0iIlWyuSniAZR1XXI7YkuL5p
5BA6UXPg93+Os9AB/JuX8XgqzdRdOb7gC7jv3Nai5Z/vMKeDEJnw8LJirmBo0sTQg1EzDPPBY265
qbT7/HDLlTznuwL2NaZpeu5SyW5W6GMPYHdMi0e7yqKJ4RjOx7WQ8XPiq83izUbD3MZEXEy3+y8b
U/GDTxPIInpWKBKWaJJtKQbdX1Sc4mhaSCsZJAC7DydQ/ohss+xBcG1Uva32M4Sgccf4QxUy40G+
B4ZcvveIjyhSO42e0Ke/gK6mrE2XIWvWgQNdHjtPqjbtwcltA7wDtNTTcgQrom6WIZSw3iqvLjKm
9o3aElwiTgry0OIgzymQD/cJ1F2EYEX37wtVQLhpJkvVVnikzV5nJja3zNPofRKkajBjpNAaZqy/
LxnByzJECYWKJVIK3Bjw63rubPRbBkObasATi5tujwEslONQZkDgXQU6Q5VuOQ7TgqLclzB5a7FV
FjD3hPb8KiolSJUYpwFqkCE/RBjtNzM6uHnl7h4w0VKWbaxmcKCwAP1hjw0RdUQ6pOO97LM7vlHE
8DhyWddqo8rfkdHrHUh9cWud1XdrZZA4UwA5E6alZPnNKqefQ06326Hoyfsy40YA2bPhXpKJWH09
9IZ+MRM1EvVkkdRZ5ssfXRiyt2AJvnZKUEE8lGxA4QHcly/Xc0fYU7Vo1Pq5KcRzx8xNBit9PaDR
gT1mVvc8rZ69VWZeVhT7Er1C7cYQfy94Ej86EkXvueDDDVoF+T7QeLb1mGM6h4DuhtIcNFprsckn
SMooSiOi03awO8ZaUBnbi9kW+nvQGoWUj1CVrHJPjlHixOsoLLuOec56fDKhD0cZ2Sht99jlmDGZ
DTln22jv0OJizGDXM/5FKduf0Ew8ryJPEKyyXaKuzv347Jdu+rVZ8QM8RH4AmCiB4NunZNr7hwTZ
6LE0bOfXY7HIawTdqq8pq251vNClmT1J61x34yHFNMbDzNR2kypVtVwUEMaXlax3AZYSqAAWs4+h
rzqoTZlRL4MY6E0AKyMauBz8rhhsibwSh+WxxyDRT/yz+8cs7cABrL0iN7k2EUrXYvhQ8HgJdJat
Ko82KyE0Y1hvzdoOp/MylJAjUQ2Q4ch6SGdgZCLc2qPIkNKSVHWkFYuHYmOAoN6NoQNnFIDIuZNA
74gD9QeNOrgyX0+mT0idxTJ+SGjAfYlqD/d97PxED1shxyYthexrb6o+uZryHd1qn5jxPu7FaD9g
ZxXgQz5faIcqYw1Q27ndsjFc20pX3zdQiR9RKBHoIX7op8IpyNeGK6ArjocFoEKEoDE4iRAjphT3
MRgadkq7FPa6KT6JzxESfq2Qoh96jrK/jT4PVIalKjAg57m7QFmeEN0xXFfn4B8fOyCldd85VNzM
9OBXBuBjIGpWSVG4o4p5Bwm/tnk85tfRTBF2bSYqXzPIDlfTTEqUrXORf8BNSM1x3XIxNTKk8lds
RHer1BRazPH4Y9QXvB0xqtegbljxZgIEndpFvARnTRwuSQwgxdTTIvxRVgkIVZMVFHwQxkne92nC
RekhOb+mIEGKozcp7OBqqOhvYnbAe2kf01eMB0jEsljM+2nC9I6GBkwT+4XjoSsPw5ZOS4NOOp7h
9kc2+bn+cbHWNbDwOupUvOIEY6hGoxcBoCFW9zDrDuOWU4g3JE8U0HQpJ2h+AldkjSEd4Ldld0vS
QNpoLwewaJV7WKLBY8QtlJOqGrw3jJah3QXLLcd+ql5o2fenKpjsS6JgK6EnzF8ZTVFdSpRdUT2W
1r9lMdr3ac9K3Xq6skdmXLjbXZk87oGib43WySK8wGccHumeZJBK82jODhXpUSMtnrHHYsOjZa/S
VYbjNi/6TUCMf2VV0WIOcHlZVDLWSznzn3GYe6RjP7xDP6O3IVYo2YfIQKYmfknwakr3Zk5Qlx8n
mUPu5ZHF7TJ5gQMU0MovtULHGdUqqO0pln650ks23MEo+ogx4bk1sLMqoEvgwPpXlXBPD3s34wMV
kiOR8GVNsnNUMQJD449p1n3YqhNGsj/P1uCR1HTm3UPYGNNN2S24w21EuL3O+vgTrXY5WsoCHUhU
V5+55nYyxKRH6Tuz1GLCCFP9xzeAzogToZLcAxYdYRI90LlHzQVrAC+lW44stScKf5M5h5PPeYX7
Es4noBJHFSNrE7k1euef90qpd4xX4GEk/rjSMCa3tKgyfrv60nXHEGf5db6tFb3KhcUF4t2Mb4Kx
H2SoffWOn9NFzBWo0Smf0A7Dsr9N1t3ys2YOX/9nFOhjTDdelUNuenRIMJcauWRc1eUfEWyt1sJj
8CS1Q9l06w6EbGNZVxzA92EYmKkBYQ6hFz8S3joP+ydRnMRbU06byiLMN7IEF2Iz0KVRolCGQi3k
HM2ELTrUUKKk0oPVQ/tW4br/UREaBJ/oRa6B62uoA6l8AL1Sjc26xdWKiSB8usceY9fVuQKos2Ai
EQcaLeFQnUI3IXj5gHNxiUbBX4kcZtNAWaO8NmmPJh1TpPZXtSChwtSIkxXd0EoxvrSikqr93IWo
mRgaq2agAz5JH2kx3WhwxuMZMKdK6oWAS2sJUctX3ENUvwXl8v7ghNvmy9ItnQJpnkRZk2RV/2U1
S4dqBi7AlR6mAaOM1ESYvx24XC8YYASRa/CgOVWHMOUE05cDGNrayC1ZX3K0IOUBdRFE+W2mtD8U
5LN+HwsrXv/8DBfInOYoTM+3s50waAmvFHV2g4a1+oD5Y9PTwND/IREbjC4PudgQVcq1bDDGGsHB
3xxHicg6MI9jWuXtDvpVP6Jh6IoTdUOkG71L+QGCIFeI+d5LoKZ+KMG8rtFzPy3Z/MVhDqG7QmuP
2y9bHFRu8Bn81aQVbvkB0svUyoJ3FySvPcFuqrUTaBSZV4BDU2FalNcwS6oNkN3ZuDj9jjK/fEvh
d48lCccev2viiR9BH19SFhWPZB99C74bLVmUtAvJ3PO8coxtrTE7DyngW59gg0Ovw9UyevuzWnPx
kedI1cc1cl//GMj42z6Chz+HSv6crf9Q2i9DD0Hpj70C//jj/3hWEv/95+dr/vmX//mXP90OH4sy
6vf6X37V6Zf63MNi/t8v+st3xk//27v73Enwlz/8y3qEf7MA4QkL4cX6b/7nX7Yj/GU7xN8XT3zu
EEANH6cxRon+/YYEDFcO//t//WL/XBb8lxf+uScBG0yxKB6P9MGUFqWQkjCltf+xJyGNsLEco1QV
xXMWMwjVGIT5+54EPMqMpphmSvCY+RLOGV7090UJn48xwwPo8KggzDql2Kbw31uU8C9DTPgm2JOQ
pkUCIQAn96+TRJ1PS855AKhd8cU1UHcmqNDFinpczSoArFDFxRM/jA38M/NQGQcXnnUYNwexuUON
zIoP3IVHMCaDa6sRjTT6TF/dJFzSS79Zd7NAi3lOhkX9KF0+fzGauu9q+SQvmaRLcoMuhdYcwbRA
Nb4KDHwMqykAnWFv8jkdR+YO8YJnjYPfmJQ9j8GO99rQvA5xCmx7GTOFYYY5QBFEhhx/YAR1vkp6
lXxHevSImLsOt2ZJ6K954izDqYE7Jfxk0RYxGx6QNgacNhnUYzZ0KCWjBJYPVEyKUctsP2ysUwB3
Nxg+vCAfxSQ/6/OkO25l8ezGrH8qyy2+LMkSXyCVoolI9I5BiFVdYQlFfOgTy+92mTDAdm4lJ5PE
9B7GjMXwQ75rdgzD2N+hAB/vVO4tOVVlwuB6Yp6rHqHLHWMp1AXFF6rywXU3E0xr5EDoAXwZ3Lvu
3QTEcNbXRMohbV2l8vMfPxNbObJXtgzlB6xyWHpZ7O9YpZH1pWnUTqvjRqrf1Sc/rmzwB1OoY9r5
HhJ7WTYaXCw6awAGaFcb59Aww1F6LDO6YqxAQP1AT4uJ9ouZgYCsqT9MGHl96rA84UoA/odw734z
K78H4pODgL639ZFrXdyDSErS47qg0ILU9MjifWiXSD6xXBrQaDo5AIF8gaT83Jd71ZBPU68o0eUk
YjhFLPRoFUqQI/38XViu20wzdZY7fA90w+I+muUvr7tXhxsesjUmXYquf3TMYJlECKEtafkT/sWG
bL7mTWrYnU3XO+WqR9VH8obK6lJE4y00E0BHKadQDzBHb7RaDsnKuq87msmkAXu2ow02Gqqp7Mqr
rrfgGSYW7HNqeTEdpVQ75me0JQ9VGAkDnZGG1w7wQdXC1tRfo8JlZ7ZRcXSrGi54JsiBcWqvhq3k
+anDeitb7xyjE8Bt5hx0L0C06iR6ULhNUeioBa/j+0sZFvYVGjWWYMhqVzuILhBbjR25e8uzKc7Q
7IUECDRhWLIBbccevSJ6PhqErKzFWpQeTeKwugQzankPf6Y36waT67OUL9apQzFbSXKJeByOGYzG
VpWQCZMNmG7wb97Yz/qP1bqq7jBx+2HS5BsSOX2I18Fg+Drrj5hXv1AxfEUe67BRQ71aBs0pr3yr
iDxvCYXEPeFxq9aivaLqFmMLdzlIgdcuX9VPghg5NRhbEmkzpiCpG5fNK5yvvUCrGOKEvi/Yp/dV
ZXmGvS0K6GKyz5eJmPVjHBcl6iJJl7ctc1AeJoXOAqErhhirxqixhiJ6jHhAcXUiehc3megAPscd
zIpp2oGNp6wM1/8/q/6xuujPnUP/RValGcY7/6us+j8nPO34H8sW/8yof3vR3zJq+h8YRMUQKirM
BGV3gZT2j4xapp/bLNMCK3+wHw6jy//MqEUcIw0XWEQa4xHheNHfM2r5H/j+GNzOaYp+GDnwv5NR
0+hflvNUKIBT7JfPMB2MQv0z4/5fu4dcmnWOEsDyZOrF52i7wlh7wAMAPuZsKFqfbTiA+yjQJSib
kGaZt/TWL3Pxc0l2eu5tRdSh+swOGHT1G1QmHQElL4mlx7Jk8UkuNAqYekGRcPwEZb7CBdzilm27
tlAdSflW5ma+RydjHvt0GE+DM8u3MsUomfczBms5ittvYIfnH44a2MakWhdzCiMFkruN8w/Nnfpq
6B5h7QrZHuJIz99AI8RHlkz5x44ZvSYfy+k67WnyboTRPUYVMJpH+l0+w2tL16Zko77usKbparAi
b7je4DzB9OwPypWPulPRy1SM0xPomRwwHAarGupj05J9Wu6nmO5tQi2wblpwBPph6hT2zXQYvz2N
JN3q3s1cnMuMY4TLzCsS/wRtEn18jAHQPqped1+s2w3oOEw+lk5be9N1BTU3EFtRTfhlBTCmMPUG
+LHgFjLrnkwHgRVm92WSs7tshSnbjL1rxkpgKKMHOAlvCe7R4A1wB/T6xrfAmSDOMJNmmFyYsE2i
wZhmOEeuMHB15b6dkr7br7dRkHcDnfHX7mAoe4lkpQjIDYRQv8mzn9B4tl733fAC9D3ETS/JvB15
Bo8JeNiA/in9P+yd2XLbSNZ1nwgVQCIBJC6b4CCSoubB0g1CtmzM84yX+Z+h36Ef7F+QXV0u2e36
6r46oiK67BJJgUDmyX32XgdmQr5VsyQCgF2zbPBbaouDN+iaZpNkA8YtXxsHzPgkbG9Gy6g/W5NE
gegIjWH/kM2ApZJVmbh6bcTiLIq7Sl8XecrnMELlRPukmYOHLGswtUq9jXFI4DnP10UW44kxBys9
FkloiKOp03M4x44wY4WvXdc4LvmwZBM4I3pqMUCgoqkTWPiiprhJi21k0G2gh10QJ7WRYrH4525Z
Ps2iM+lnko06sc25OGhoT7hoYqazT1VAAHbZIMnjlY/u110zTMFbxDp7qVi2Vd8NRny3b7utM2j9
XUwotdmWbztzYXWlwKvFho16AzCmj4xzEiHOofeb4HkYtPFqigIyRBWZyohMceDZLUKNr5ecIuvs
EWW5ijd64Acroc9PIQrTlbDK+kutVfldmfvGRjgteeBxtPVj5pu2JGGruudKm2Oa2lKssXmWuz62
snNn6v2LYZp5VpTeDVdRYstdzbZdex1JuZ42rpWfgqVYy5eyjSwQPat00cTqdho+Z0uBVyylHkui
cxYT7TvPlkIQwcY/R7Nv1nraW4d0qRpHFNCAr6LotF2w1JWRmlW5p+tGzRlT+V3SLKES7Zei9O2d
CDjFH/Wlbq0qst+DURpL+t2EtmSMBje+sdS/+IKKK2epifGbUBe9FcrmUjM3Vl5c++FbiE2xFjQ1
Hjsic2jZB6UTRw3jANXNcTTYXCvLop2F6VtT864aU3q3ZJJi/E5dW0AMM1iGqKRUcbTSELpKMvT9
dRUlLd25sSKum1IIDV7WD5ZaJyF3rzeNVnuJHq8ftaDJD5Ody1MEiGsjUoN4P5Y4ayWSJWMalRmS
V2wHoLOgs9WAYszqrOOpWM98yNdutMf7kCDqRlTp/KUYBWVQYC3HlVzTUJakPdiL9wVDtZSzOW0V
3aWSDosiKzlOrB+rNM7mE/6ahnbTNEgadGGAs0D6BZZG0YEeOOmukT3UyvVDhPQKLE3b4L8opUZf
oc3crN7ZRd/uzTrgOQLZqGFO74fuasmW1oQcF5tkUtnRg9VSGSFYsMSSgO2mfjPQ27e+Eie+nbT/
0QFeM3SaqGnr6FP7Zx3AdjjA/7Jief3Pv6cXuOo//blvRYvLsMUFSW8q02JolvhDBnCW8UDQEpdR
Wm8oxf8WLab6jZOgEFBWOPI7cvmh34uW5ad0mOrAEr/VM7/LHX/6LoFDfvv373mJHPZ/gG6YcMcY
PiwZdGA7coG+fFe0YACzceT5+Tqu0NeyBQyABFGvoec9FolC8nbI6vRR/mL2PVJmqHdPcRQR3F9s
wZbZGDdTMMVH27Re84alKRRj65HxL/asDi+2H/GC2Go6132trfrBSLC9j6kNoQBEDCAJtzoQEm92
mNfaM7F066geNK/r9VvSsvh4Bjc/lN1gLDbeyOtTovgjTcSLdCSt2UW+OJUVqA1ek01GzdpNHlnV
MZsDtbFgglxG0oSpZug3M43F9Vubwood97Ia1D0IC40zgZ6uA7aLLTWROgPrNGwSFjQvD8QL7vnY
KxzclwRWA6+opYtR2N6rOm1Zbe1jUICMWznWrlCeG7rj1u8EtQdhjodGWrTGAtPfog1a94aakrtQ
L93PDiGqda9KYx8JGmzSt2GJpWPhpdGAKNDXA/0tQ32QfkNDaSxn5zKMOutpluKT1HJ5SSC+vxZd
rPaydqAJiNHYt335ADoz2LWt0jbCksk2lESodD3Hz6BH1kIvuMfuanlTucSrSaRsEJ2x1pAnuuDL
M6GSYDIOAz1eGYHq1hpWENSfqd/bhWg3kbK1Y+Ro1aFrifI0jXWK5tqAyFLfd9lA10UYH0UxVRur
MQ2EV79kEwXGGTuZWinLHK74VatPkVZV56rV5U5oYXCHR9Y68s0j/PQ4qqouyA9GOjcXdh7ILZA/
THtEEzCyg+KIyjY57+N0XpPBqE+y8FuPbpez7X3HX5M51neBQyCTtlG9frsnwk6Yq0wPoytMzeGd
MVvRJk8B2THoMULH6DHFtJ2GhEAlCVGqtdsnrELqjHScAsxFhT0a3bitKTI3cmiACs6KvRtthr1x
0HejOZZXVhlb+qb2A+OUB8XsrM0iyTdOP/qX7RgilQSwcPHomLSoacOcLV2tLQDT7kSh0K5NU4HP
Q37DEB+mG4LF6MeRkE8RrccDF7lY26mm32BEmhZ2HN9lWZx1UM72pGU41/pF8AWHHujEnvaLHxsc
H6xI3qQtR10NleEoEkgX9Mh9L54p1BQ2BkgAFl2zpOvPx7LFITWq17nHH+wLtzxEWZ/cKyPCuNqB
UxH2sk2VQPcap+FfKyf8aEGE2DmLUoLnUl3ReqGFkGTTpo47LL1cwJXCEX7Swho+Uxi+jNTPm3Yy
4ZFN9kM+2Lg6Q+xNq3IIqRqm5LqIIpgl7hzuTaMOH3pNhfsuAjM444xflYqFoIuy29Cmfpqn4kul
1IiLk5arFo4nfdA1T+/az3ntfCaE5Hqm5kek94d7kh3DmS6JFzTNnmXvBpUFC3hFV9KfitdJG6O1
Jt1iUxcaR6WC+yyhD7UZQQCeiQLGK4syT4Y7cgn9CT9vGGtQxiD0jFlEtCwyxxWiw7ot7ctYEyB7
iNVFhe6v/VEjKlaIYtvImniLFPgslOMnJyvGfQ9YKyA0aEoYJDZpuNjRvVIP+1PsTN1lj4vWQ+Fo
vKiuxB6jeEbKKBqqTUaTDQt3DKNo2Ug22OdSkkFud51VbXASdjsV51KmvXkUKk/vYMEG40HJOroB
pkCOI2WlXflRQPO4GHUXS0oTYDrvVO+Pl6CHyn4XxGVwGPgP6w0AuSi7BCxj4lOjN3yBJKPdz0k0
fKG/EJxPcVaRbeCqbqN2sK59Z0gpVaSNrZ9rT3UEygQUqMhl/aXRhtDaNrQp9BVGShTa1gJ3lOus
xdncAoKQ3ahvq6bnw4lB6XfJlAOm8Dv7UTjlyKes+2DyzFphlyZ/yxHYLnTH33VNodnrqe6V8JTm
xNc8TLQooYFcTi5g1DNN1tYDXvqkI0IXchKsjepTOGKjkEhCQFeHfkCETXOS/9NYaCiXie5bx6bF
THqLIzHHpZASUEoD+3pUpXjNJxnuRsf1v5K3/qm9/lItsgQS/69qrw2i4H/+/cdogW8dmK8/9o1U
rf+2lFy6/ru8QzH3TS9STG9y0IKYmsmUcrWIQt/0IqDlNNT5U8tAr1oaI3+UXlRlpNUV9ZKh2zDY
zL+jF0n9PcbPgihDD0gKG3uZJd7DnCcougLOVLsWsiU6GXWynXElDvMqwsn4MXbzUtthB81ojSb4
j70pm/sHN4IzsnYsZXyUvgwKTgtBaENd6ErnrHS0Ul40ecVdbVBGBEfLVN2FJG+uDnJycnSQ8gbn
lKnBBrJIPyh8MQ4HSC2dMcgKjmICooZ/Hkw6dUtnmuIRrjREvzSjwbMphyY4BaZlb8jH05CkLkuA
6fQzYkLX+Ml9p6ns0qc+ucTE1ftbqedQqCW8ag8JLidIiF+jOcjGbL/Qb60N8EMjrJShh21To+Ak
K7MMwgMeLlhnma49jWUzWitzwJsXBY594agJwEsGqbPGA444DxN0KC8INOF7IZ1DBmuIzpxG5ee9
ZhBnHiEbyAK0qwSHtKpF2D8qNnhCNTKll0Q1Ulzj6tKPVtaNOyOA94MrbDprg77d9PR/1w5W5YPM
bHyPnJs9DKVQoopE4IWM5wvNaWav1UvzUGVmfxzDGL5xq/nwNWHiIglhNVfxVSRnuNWtvNKyZCbC
5jwSP59WQZ1+cHDyb3AYtJ5caB/uLJ4LQyPRHMXDRjNIWheN2C0/O6fwxTUruTbNWttx7rd3bUzg
3snsV6Oz7jNjBChRSwcMbwR7tTKfqE4gvQYJeIdau2TrHTaZk0HM9tV5mYWQHMb6XgXaterhARMS
ns6yrjyY8XRlRoZ+iE0t8YgBXbSGsyFteI0J9cpQ5lNvR+A88wHjhTmp1TSNNtC9BAOC1FCS4uwM
vOmdmbYHcyzcrZPp1gcNwNEqoUN4Nk5dvo8g56zmvM33lZu88CtVRMT0LxqwhSv6+92WTlO0qVpx
29fNbdTEDz79w3UJDGjZqy7zGiMRKcPz3NKvwix/Xq5PpmfDaqpTsuL1oprlBZlUnBKea6ZH8Cqv
QyquBzpTfk8GUFQ3ODawLmTujsRftnMJy/RaVJ2W6+m2xuyhKvXkBBsIrrzqZog0viM92tZisg+x
n8SwgCq2GIjo/pBR+/fy0+hq7nZO9A9VOBQexNX8uPxxjYm+LwFRaVpSspnV/abE79Ni0N0DuFEe
Red5H1SPiwV/XaTSAAeBvZI8hLtKurY/lwamWKqKfF2V2geAUbtuHoBUJ/V5ooyLmWzqWp+Jx7Sy
vGcPOyeZUmzxkZv7hMT1QoyzNn5ExR1HxW6o4aCngR7A9UrhwjTNI8uftkkdJ/caNI31UPXtOpp7
6RnR8DKkYGHawjl1PrLdNNmLAJq9+lV1VSmsXdLOeIz5Jc2u2M128Wm5mnrayA0RzH7XcJOvMFDn
XKOcbTTT95ORAKXLzio9JpTvNK9gUwWduvamJnlA9tq8zwGPN8H0EDth5WF+SjCIGe5uiJOJhHPx
WmH18XpUNJpW1b0CO7vgMR/M0Ai8uSCjooqi2jmpBlsD2P/BxSW7yoxlXa3qJ5JGj4kc8fUm8ZeS
Y8+qavBN9SSVtwmA/ys49PzydZwfrYHwWtJjHg+zarzS3jLH/jiovV5nAoiJ4VyFer4gPPT4s2+a
+KjLDgN9HM3myZ3sHtQuqKWVg9BFw3WW51XZ5RvdnLpdXpaYh0MnJsxvoXquMoAiV/XEIAJaxsGm
tWRzXri5uReC3CoAoGfyjo8tIinV3Ze5oM7FF19yEXzgu2aF/S5t4exlPZZb6lcNjBuJjayf213V
idusA6ZlYzrbW25sbMd8zHeMcPkEgm3YIGxa+yKz4r1fRLXHsFZcS2ZOfRe37UoJs32K+hKaFa78
WyzVAz4mn3wA7vEVzt90SbTY6YotTdzHjePix+2S25LtBlaeOx56Q2BILvuABwjoS+Z3h6bqm11t
h90uwGKI7VRKz8S4hvEpBbWQSbu51nOOhSMJodQsotU4aQA3+6K+bDnr4Nsyc+cusEa6yliunS/2
lDQ7RbgsW5l4siEuxbwrrO7hycy16LbJdPcacYbey0SM1KzDdtex9gO+HBNs+SyynecaLZ2SwErX
2CLAyOGKuysAJ+wG7usXN8zafvtPk/D/2CR0aNH9quz71+tL/r5H+PVnvslt9m/SoZOt23QC8c8Y
TIH8VvO9jZtBahPKdE2LNv8fNR+DuukHUfYJ7m9TLJ293+U2+zcqJN1ymQhmGy49xL9T82Gz/EFu
szAz0nM0eTF8PO9Zulnp+3NIasAgj01+2pHdZprhc4GIB1JhJuRviFyv46DKNkYxbklPWi/8ERxl
f87lkV6RdYhiqz1NsSpxMBICaPUMsqwA52KUszwZfcu6ErXpwbDqejsl0Fcr8iM0EQztOnKXhQID
7mI0UdPnrLJdz58Hfy10CJiIZc4+dPzs4DsLlTvLu4sa+/vaHPCdt13W7KaplDvmqCwulJmhIF15
HoFuOtlVJJ81QqoHdgug8eGQra3Yr8GW5iHChmPHhHCL6OCDicHHUF1Y+kA0KiUZGutyPJ/zZL6L
S3AVSYrz0knCDHd8EW19p1UX1JQQWhZ6mZWJj+64WP6gaZ2FTebvO/LB9UZ3NPEs7LyJnjtQVc6a
QQa2cz+gS6DXjHgMkr4A3sGrA06hNbDFBjnp3oTYHu2F6ceEkYPcv42IE4Z7LQBzvmvThJLappXk
idaAhOqPTu+eSRS6aV/5tXiewiWWMxide51hdb+c2sJ+UUMaw1ShSzeTgjKpc8wi7/qjVUGnKGIM
lJtMdyiISXyN9wxMUej83NBnVk9f894G9sMUiXakTVuUDdTBcp7wLlCeUhVVMV06UbBHYdcn17Tq
OQatk1aLo23iVBPkFpJPFs7qQfPXCu8HjCuz6U0vT4PmjPThcF+ZMTacKK5yQihFmY9bMs3TkvLQ
mO/izlZ6H8T4MAkXR+lN7xtIOGVQLiUrdPUPAGu5jwYO9CO7w2BdVTZLIUhFgfBmzg1zFuYqjw9U
qz2SUZW5itiukUo8qVqerCVyCHVtCXZ9lcsKUkzJkZBdfRC1T+8xm1l1/bj4GAc0mzzT7tl3NGZf
0KWO0let7NKn3BfFc2i3oNDLqgEP6DbpTSBiNBbmhjQ3BqNagBPV5XxF10YVGFPocK9sK8ounNoV
n9A4ki/848It99t8B9qBCL+TBucdSW+71AxwIvBXrzRZjme0a+8HNZDHQW17AsAsToE2G8cSpYKS
wKrjQziGJvd7lVxGSQDhmZihvSqTNrkEQQXzQiyGJbo0uL9n1YEqs4Qx0Z4NneLZLyq9/qIqaV7Z
Q82zM5XfyPH/CAp/KSjQzBH0Nv63qfNfX6bizYESRs1L/UNHZ/nhb1uM8RtLB7uFkMukQWH914Yi
GHOn46XDvckWtFDT/9hiaAOpZVa0jhkF86bNX/2+xThM/TSZ/m1ajsErm39rAhYdpHdbDPOhHBQK
Xg+HJ2bRpePzXUcHSa8qe13NnqKZco2zmZBlJpMcbzNO4+d4sIZ1NWiYGZQbhls4XowC4kkqCUKk
g47fLWM2AgqnriDEBQniQpyKkCfTTeOBYBf3utGo5kEm1tHvLQWD1g7ITBOvdZulPspmVubiYFth
5e4JTek9TnOTPI6eQZncyszHXNVPduqQBK2S8nwg5XyBLYWH0G5uFNBpCNEmI1gMmzfL8tn5pFy4
U4EKn1u6CmsoMPOmsmPrOfTnZepDBXzXLWKGEujZg22zX0kU4Ds3oytjOoP4EFhdyNneFWccCmlk
OT3Agl1Rqv6iiTL0DdloPkm9LMxvsxQEoNd0tMvW0zDaQGaLcLxbdpdrxsnEmMZkfZyU09/SN9fO
ssaiQh6D4DplAg594tFouo0OcfWaIFH/mkXajtM2uKLMqvoX257L82TxsiZvtlbxZnGVb3ZX8WZ9
lW822O7NEqubMVJFQ8ALRtVimi1yI2TmjVaPzw3mmlt/UvlLszhtBzsdz1EL7D3QbPe8ZE4DshKk
4V0sZgh4CW5dosXOJ2cx8AZvVt43Vy+TrhrWbydktcP1S1YT/2/kLF7goTezcWXTG2GZX/xwxZs1
DiQNNjn8htmGAD2ciTcb3fBmqdPHDtto1CS2iZDP7rbSx3DsVonWATuJxiql8DFC8RGQavHsTp37
MEbW5xrXzaWwMjfc+j1DWyBZFbLf+k1sv7BN4NUbushIt/pMS8gb4GXccImjY2JEaMZml+g3JP9J
RtkKXFeDpsZheqRTwLcrt2yvQbiLzQGoAlBUs9mkltVdtUJ8aOlikuAVrnjq9Q4nSw9F4lObZ7W/
HbShNLcqgr650dNFXodzCsNbOi72G9b0Pl8hFgLrycymO7Wt8KtrMKAX0FoXUUETpMc0O4M4E5e4
OD23s12kglGGh9EkvUMadqTfNE7Oi0/W0YOSP69qjjh7UKmJhEJVD0+AuKfm6Z9Dxv/xkCEMRd39
v7eC1QuTn5PPzXt/v/31B79uAyz2HDOYVoGRW+ichv+rLgvODAJheTH5SwWHjb/5w41osxMtBn/m
W3BQ+W4b4PVsJOflLy1e7u/5+99ry5JYHkO2XN0U/IO768+bQGRJ320CqK2aDL8UXXk0wgvNbx+r
sDlzpPyLCSF86vJrgGSR3R1+WU5U7DomjlsE8iU98f2WQ769VXPa6l4bR7t8qO5Jkt5MNHTLQQev
51yi4mz5pfPVd1/LT+wLby/8/o25yBaHKr4A5Swf7Lu9DjycCyU8oYKfgJ+MS2ZU0r6ssSQcgTGt
oQtt6fs1K/bmGHl5YgBUhrnBKMINjbsQPdb/i+Ewzg82UC6Gi59CEdFgt3ffBStI11VIYbCpMsvo
N31pxaspNI01OSLyxWHM/pAzcCxsR+u2F9WTVQQnLs2t7BhiYuv4tfu0fSlpku4IOU4Y1AgEqyS9
qnSsiWz8H2XABA2C0lZuvKZwDFduBvtD1sW1MHKisVYcbCxWDy/vuidfMGrDQL7F9LzCzfAF7kDl
MVLqIezdo6PyS4FVj7lY9Ocmp3M2cFJPzPlBlw1GiQ8gZpxJ7j/XNSKon3YJAYS64vDhH9ETzTVY
sqV/gE0SjwWuboS0hLR340wpADxRr7MRIdht6PtJ8Vo5abX2c1TAEXz4WnXhl1ahkjftfNQSZ6Mk
nrsB2xvHQlLmaoadHXZAz35944if3LESFw2uYMZ8W2JZD76/cYghZ72L6d8jAquRoq/VKue8vu3r
vtpNJqHVZhxnz8xqropfinO3kTPcKpTRsBnWqdSJQUeEcSVs8o1bMY0mQMZedYVLdnomDa6MTnCj
5XuClkhHIlhVNQol4wdPSrXpuggHG4Eabr3qiEr++vf72YNBw8mSuKJpc7n2u+e/beE7dXVJErFO
QHXmxkWpNS96Qte6BerJDmPg/08/MJaz3UoihfQpXNBF1bEBE7ipGraiX3+k5R3fPaoSShnjkixd
EIp694mypPbLIMrIrJYWtD4DvXWabuFFoJ4Hyeuv32xZYn94NzziRFIMG4O3825FotIvbFE3rEhu
6lX5KJbwwWGo0g+NYz3iwzOQTqLrTssx7OZuuy1U8IhpFYdHzWlSJsn10BqaF7fTPlggxW6JgbOO
FYYR5nnNpbw0KGWjWJ3iNH6qpzMmYeznQuPpDgdImS53iTndNYjDnjtj7cW9WK3xLDE0pqiPIMQI
8iV3BfU1uDsCjugwhKBDJG/plu3RtPNTyPycfTkEF7++OD+5NkxdsSzLxXJis3z++d63E0h8hcuw
M79or8uYj6wl5inWOdn/+o2MH44iRCt5apaxUXwJpv7uKDLH4J4Ik5K4GPEADEuXM+/rce1PuLAh
juAHNZNrUPmvSUoSrTNSY/vrj/CT35U7DuEAs5z6cTE2GPURdBaLMTPm8k0Gr1Sv9JvlHX/9Pj+5
u93FSMexS9FuNt8t+gXVpkUAiA4KIno4RhdGAkYApgMnhcOv32oRRP98b9tcUUfawsYcyNb77r26
zk0nyo8OjrmLwaSf70pyQ6vlndtqOCJDnIFu2/aB/rHPoIM6snoGBLtl/MrXNAsBz5/bB43FHfin
h5pi1SCWyPaPX5Gu+Z9vJfg0iUNYEhRZNzFOoWUmaeeWKyt3IQZjomCgyTaT4cblvJH3ybbJT39x
MZZb6Bef4O00/F0F4ACCdynte8gqJQ2BajwrgRSYqDiu2R4yG9ynNW0r5Xq4kJ/GevG7PP36M7zN
mfvxM4BDcKVL/Sbf3eYpJwy44YwNxcB1zyzeu56pPm03PBVlzwGbI8TKzKIPBbUXQ1c+MeFoi8r1
CPnl1NbDbdAYD6bZHIJcPQudOVypSXuXXymv5/Op1w9RWp+HffkXhcoPW+Dy3VE3sQtiZdDf4izf
Xbk8AF2GRaj3RrxiGoDepoSAOys4z7DVLXWymtemrR5/fbF+XBPeve271SduGcOMeb/3OMxuLSIi
Fo0ZMUFqNwzS4nR79XxbDj1g/vov1iP1w2qwvPeisCw7IhrNuy/KxaJnzwZf1BD5H1qBk5Qxujdd
o9agAB8Q6JjuGbnXRiJv8JQ+d6r43HFY7QpBJGfSzgIWSUI0tJwZwWzF+T6uxD2aBuhU+6Mco0eG
1267HFyFln5UHWdebSIy6Q8QFcJiF2A3H6bkRWKZX2Uj8idy4DZR9aPwcaZbCTR1RL8BcGRwU0bO
pVBd98VmhFmo9/fL8x0H3XkBZQjLVHOOKXC8yF1j6+okNyDtLcif9E7lcbGpRuuUMjbsSCOUjchZ
bKRR8bHNnHsiUWutKGMviZiEUeHJJAEzNOlTw/QLg75ylIvtODJRTKcdZ7SUSO3zEuuHobTzhU7P
cA43OacL7I/jzVgNiEJxhdjcW4HHmOZHe8QHZgcgqRrAFH/xJYqffYkUEAJSoWmY8v1hwwFCJEIU
bK+2mZYxRcv4m+E1nc0XnLt3JbOOhix/ktrDMDefqtDFbxEDwIbhkCViPdGuXuXMp4rT8dJpsr0T
IPRCAoZ0O3P/zadCMYPJyFocycP9X9z8P1kvOdxh+WFEPYXnkmD7vuxk8lavonBitSqd1xGmccH9
EfjhkZiYVzDFODYBQ0/RZtCJAVBH/Pr9pbPc4X9aqhThXEuw82MuN923Bf27h15vHeLobsEbpzZh
5sHupkf+r3lZBG6669oZzQ9GmxlsK18Qm60ynSIXY52JFy8TGBOZuhbYnj3bLsnoQcTrgZlfkO+d
3Aj2TIm2bc8K2/KZcwEnChG7ow1x1SdUYtv+CIA+02lJVyM6vPCT6ZMsK/1DR6gkh1ck9K2qytZH
MXJxKLRxcKykke4Tyy9xTM4aVghkV9yo+ljPzwxzwbypB+2DikfI+1B4nvRo0BgQlhsPuTv4LzFz
CPHZjmA6JPmeHCmrgfKuT27ZrwOIrMm2HcL5CVBiUB6GvqyitV2r0N9FboTy1yUuXRLV8vJSRbaD
sUTiCLK7meFV6EIHPxUFYTKOEJ3X60310XTjwIvLbPagTefJjrxPiFkD1uDnzoFXtnJqs7/vJvXc
ZgZNufqsMGiXRTawU0urmRMYWO5j33LoqHQZb7IqJTgZVDNQSk5ReNE/z6R693YUVVScwIL5KlPP
tdtqy9gNfxtxhDI53ayMUvdXaZKTGcdhvjWnwWScW59tMMSBU45wmWMthdbqe3ahxK5uh1csK8yC
8JfmVzzfQFpiykVnznsa3l/mJvzYi3FXB+7NYGPTLa35CfvleVEzcSRL63ZDqwbABuLemUlL7hg0
+rbUoVYynGQXNc6BctfdZqbJdIW+/Bh1GLICEl9rw0yv60mCE+wGiBhqmaDuiw/g3THwMA0JxDkB
4gHo3WpKnVc84bPXoIvmGZwWPYCQRpttmMaPVqBoYU00dCaB1Shm4FaYhvWa8SHGKnfWYw9HD9g1
8wOFs/Hxz6xKh1ORZBTUFjfbo9MTE9bEDJQ/xaIzGOID2PlXkMYgkGGYSJHe+xWn2F4Kcxdk7sHG
9IsXmO0sGKAlcN5uaH4SIWxlc0+6DA8Ys7ajPHwxAaNNU5zchoohkHp4ZjOEaYfX8CltyzuyEIyw
x3CHp+puspi3Fk/zcBbrVbytxq7fY6B2DhaYWqZjMuGPDYyhmcChtkkxWyuj0ipPZqP+qENsxUzv
CGYCtYN/MG2SRDlrPk8cw3m6lOER8K8BQPbhS1R0YhMyEoUWGrCBXIzXvYXbNZnGYJsYU3wyx6rC
vN2ua9MwzqpmHi80AGUblynai/WPEaPVgLdcvsUImcGi0fa0mMWrR2CK15Et1K6qbWDvpRHU26yR
DK0dAKIcQ6YT0RWocBbhLsqUtu0rh9Ajv9TksELrhL8mnMwFIdhmPcNk7TcVQL90xQxmWXmgEruS
oBe8KTbuDBK13YejT7wSnLIXiVx9ZgSGcQXt08ToN4efmMKOOTjwNe2TxRyiW4YAMOqLdZKxWj6g
sjunBkMxl8xaOCQ5EhKpA4nmTdOUb9k5+TVTyJI3YYcBa5vGCuZ1ZtTM34bh40rtUemze+YUqf6B
Fu3B9PtPFuABSPIMWs9ixmwNzmOWGLdGOcD5TR2CGuNeCchy6p4jOHWCg5jcuxdTaYDpcUOxLlOQ
6+B0cyAbhOLsHPtL66DKjxEq+bQMaLPUQwnkEBsgg5ndVkXALDGijYl9YrzWM2BnmhYcMOm3ZEeZ
liaHzGYFvmTHd35X0OMA3t6LC3ueu5vcJZSYRvF5nLX6qorSNcQJejHzsOWyntlR+hGkxkWI6zGs
dNsbawYIddbTGD9i1Viqf57N3HpAVqqBhJL9VCq9hNJwdBpzwwr3QCP74JrDdoJjOZT5RSzSK+aW
cbsG4Nmby7KTR7cK7rkLdCbgyb2WmTtGVZxUIe/jSX5S9JSwSY6MVGc0LJX+zqd/jc+JWZ5ltLOc
5VZn4m5Vndkd81+YlMe1Mc4C4JzHivnN634YPdboF7ux7mYWZcxkR3o9J5Iq26AbD+HCGJ+ss2rp
QEFE3hLW3URu/4m9kBWpviFdsUrJN9Iet62NKs0rPIDhljV91yRTtOukFniqBOaKxENH4ZUxrPAq
x3hdFHq6K9k6gDhcFl17K+P85OfMNGvK7BGM1BJvvWVom+s5NPpXVSFubZesdZJVjOhMbrRa2tsG
INhYjA/R+Dq6N62kDmNv6MpdEuEOq7Mp8ZxGfs7taA9pscfvMOnrLDaf827aReV8XWXtsO4bljSn
FjdGMscnmIqf9dmq11bVrXAFWrCNnKcYLj0RKL+tToyC6y+CbLTezH3wFZiwU4nTrFJqXlnDAzTK
tudu1WMGGCgIpPLJBoPfuUl1p5u9uMwSTIEqtMG3RRMDxhzGLMKl153ycTLbPr51qxEd1GDe6YFS
wzmSPzCfBsPXnrKCzLOnehpVKwP7oc/DhOaAN9Wh0hj1rNLv2HxBsqY9OfNtbrpz9rWC+qeB/tcN
dPvNJv+/uyb/+s//q//z73eN868/9LVjIuVvUrEC6AZCgYnsirDx1ZslxW+Uji7/Q0KhaF3kyj86
JpxSsWBBintrqXNe/L1xrn7DQ6U7+Pc511FT/y0ikmm+PxBbtC8EQSua5nhEOV38uTiHXBA7ldGy
vuNVZC5SrxjmwvqIOEr8Of3/7J3ZbtxYmq2fiAbHzc2bA5wIxqSQFArN8g1hSRbncXN+q36H82Dn
o9OZ6XR2VnV2o4FuoG6qClmpwWFy739Y61v3ra4I+XN08s4Clnkot4Wd+zVqmEUHPzU6pRTich/B
J4Zn2+4MStppxC4XMAa7LWgaI/RcFdNeC1VVVWVoPFRJfF0l61huQbCY2iaqrGHAU+YZz/Pckyhq
4/geTzH3dbSdJmdarFct7xumTi41zdHlpT07HbQ0H8Leo0KzO5MkFHolRmRgL0ECBscbjzjOtilw
Qt/0iB0th9d+qq9Qra+Quuw9UscC40ILRolkVn/splIyFre2KNdJVpW9X7eQHcc4ZW5bQpfPvCP5
Qa/fwofihPPD7G/B0x8AtF1AwdkC8/tzFFEXLwFS+T3Rtv7UBr4RleiDXNSav6YSIdNzrouqvVMV
Ich91a915xLOJhgMzF929TnByJ2YlJu/BRa1lcdHJzdyfCygXrs2msxg62hfG+NI7MYtwUiwfG7E
r0lGLqcUMZ2rOqy3Fr5NIc79BI7XcN4pcuFNUmh3VAsSHajVkKQqjfdew/PV9PYpVswp29bZI7JY
2xrluGNcZHVprRg3r3W1eA4ScwuY4K4eqi9tw80qONQ44AlNinHEhwdjeKpBWlb157SStOLaSVQt
FewZpy1ORSpNbuaOdKvuY0lRYmQ0Y+gbYCeQuL0L9AH3lfY5ffUsJB7r+hrwNhS58Z6ZV+PuDXRk
VnNukpupYnyN6N03H4W7gewdea8eNkob2tpxaB5Te5uOcDcPbL919kPT1pVbe2NJfAXXfPJK2/L7
1M5LFCL322TIkDGeb9FhOKz382Pk3GoeT8lyV9i7mWj2+BzEG6XZpFKjeY70C2iRmz40rnPkY35b
6FcChryeprw1M8jC7nv6kwN1C1ymD8+Q+2tSx4EsdxFOJ1av/pA5W3IR7pspOHtGdc7FvsFYVxG9
HBbGgf9+b+1yPXXhzhxstoC49TQdY0L/PozJXeX1qNJRTMTg9FzxMRQhqIzKXbdR/lJ29d4iancs
MgqTH6OkBlUikExMUA+zgH7UsNxiEvooexvXMY7aOWg/MnidJp9xFxUXjhVfS75tTFxNMahtpDkg
22/n2DM2lIFfGzi3sRnuyqQBmsv6g3RfwkGmsNlIlaA0UU7svZsdRMSVqEe2bkPiNe5KUkBhw4MA
Am/S8mKG6WEL5dF0YVXCxAprCpGgIXVvnSth3+dquYBZfIEgELHGegXyjQ2KXzRg1VN9EdMpGSt9
EzYBuBIzi2ZvAwKyuWoaM4i2dp9G1UXNdRrc4VJoQWzCJN4y4SbpKLW0Vh1EX8M4gaStU36IbFo5
hG+Em8ioxuyavxT5XNfEKtBsFpRZGsonj0hnLTmg16X7QXqt39oxLCYiMABCHzE3Os4GKjtqHbMd
Q307Roy8/LIHfm+qGaV21usHtDUQ/0dSfe2d1RiRc7bGMSVyVdFwbsClyEe367RkCwUcHMu32cm/
bv5/cvNz7S6zUiZV/+DqT5HMfZl+vPt//7Lvqjn7k2OQbQEHgWUMs6ffVHOWBeyAkZQL13BZayya
iN/NeEjlFkEbGViuoGP9/fJ3PzE/Q3TgsMNCmMFX/Q0OAm/qz4Mxz3GZyrEPhr9hMqL74+WfDprK
7Rnc3DTNSyoNWwN8FWbCAwV6zMyrNe73PdZcTmczHALc2i6nH9EB0Vwd7BCX+T0c0LzcYF/XrmyY
MyyXI81dV1MFMpE7F9ewmUcvZZ+LGyJWl7eUYGlQxOS6nFU0ZS8dzqV7YaGRNVPL7Da2pZhbBc4o
mcRhdSe3U7C4pU9h5AROirmDaHAmrDqW+wkLNpnUK2Waiz5Kw0JzNnO0dOs6qgm3TOeSDQlqA3e9
mLqvxgFOsj33WrG2EWztHKEZW/Zb8AH6xs4OQzLOOJCKB9cZIfXBPNC69NFaMFMlANcVwiicsEEf
pB9e385cR8P86g5kQ266EVp3l1vTfKuYbDJYgpq0sTLUDGSQRFRIzO16oss3xlQ6W1ERbyGHVB6A
SBIriEmXmwmGLc4T70IFcfo0VU79UQcBW6a4lc77qOUXMymbUF08tAejHoIiT3rzoavpxtNBsJ/N
ZzxrJoMEoYf9DWatUbHBHdVOAZYgU8y2+4gqb6rm54y2/m3U5zfX7FS+DdkSkIIC9pkNAR55E+Aj
U87H2XBu45CYt7FJy3ITkU718a9T5j+oyrIZN/zDQ6Zov2TTlx8PGeQEv3zV9zPGBOhGYjbjGv5D
x7Lxa4OBWMtkaMjW2+KyWZaVv58xAFW4ADli8HjQ4hg/nDHik85WFyUPhwMNCKuIv3HG/EmShfXE
1FEGLd9xUYb98YRxJkMGQ9UyJcap4acQN1HrXAeFoLBdjL9j/PzDx3Pzy1T/R7jLcmT9YdaPBNiQ
uFksjjMEy/zBflw2yCU1QUFG5hhqx2dikfsvKqp2//iH/GnxzQ/BGuORdspGA7/0H3+IyuOwmDpm
31lbXwuiNiGVxp/JHsNXOuj/ZNv75x/G2gf8H/I6znwavz/+sAJH/lTLqVsXqrk16+hKdvJEVMKz
5hWPf/fPxbMg0HBxX+lCyp/ug1BgxNYKsh3qGQpUl8dXM7nk66pq91E63v4nfhjyOQeNAhien/9c
QrkuDCiLm6aikwDyhrU0I+nAErtMV6//+If9eWmPZpEmfNmFIsah5f7pU2wBXfaqZPGbDBYRJb37
ziYRLMU8iVNjjBfgc1Qqvc8FQqZDGHTha5NO9//4t/h3/iodSzhAkOm1ad5/EjEMKVYM0uMHpoec
p3GWPMixvFCQccgIzP6JZOLPlzu9sOS9c3iHl/XvH//EI+t/MmfIeHfGloREz1SrsCc1IFTW8E+e
G1CPfLMfXzsKEs82XItt1QJU+iY9+2HFRiBGXrloUdbzOAt2SVG4sT2YRpsRbrm7WphfyOpmjemA
oZdqr+oueZ7IuTfvZB0Y3nEcp+Cz5Y4SCKxe2ek5DKpFoG7ovcA4D3NNn4ps3umT1B4UHJoU6p4z
JjQpxFH5ebkU9OBzkdeXgCbJFencicSWiObhIseX1r8wxtOHVcTTT7RO2Q7QKlOyDGG2u8mHPRZA
m0A/MzStDcK+fBCCiJ46KvZXFjimviPnp1uohG37Bj1+AT8Tt2ZcMw/BTGRW6OGIMFIlsRyzdSty
g+VVl+us0hFkdx+NHmlHktpMYhmKZtgkaVzlV5EXMYCU9p7EG4xEw4DjCiyiufR5rVZVuP/hFvgC
BSWhs7RCqFrwrsVIPmcv3Ovt1CdPZGgwblSkC5qb0rWWfZ+WTOUFeBtBVEMCt22VyYQNApNyt4P9
G6bmmqgmufi6ch1SVFGn2omlPBJEfD3mXmVzHPpAJppuC+jNCP2umsjitdndfGlruMt2UTW7unI6
4rlCRqYmVutI9BtVxvUNmRNYtAmL28ogUPdLq4NfHlHMyuoA+gxumVxHCJYxnYb1mZQwEnvnoeJV
MHDyE2uLPz7UgOKlvR9BZkYvEdQ7qx2+RH1/j1mroBJ1ABjnaNzS8ehNrNOmnHSmrEiuMybp/dTa
fqgUy4c83kN5bH3SQJ6t2h1JBmAdaCVMhmsFXQgFvj1HkW86cYZ/ixv2TlSq2xKg5Z5QxxHSpEEB
imNDrAKqVb+cko2RWPdNMoPGDpN+zawFsoLhEPiQy+44Us2eAluR3EXmDNMR79kro+cWHBkMhOaC
cIVxo1hMcgx5V1rQtzByQqCR5KNK7IWBUZNAFWvMREIqx8DISI5Q0UUYqD0c92iNZpW/6c7dxnX1
QJJQRaIG0GZy3ByoxlSodLNHEFAFEQKe50vwT75hjE86ypiVp2mP6SQ7fBx1cEuguvEU5zFeOyK6
/BprC152ktxLFoOrqYyak+fY4zo2cGfztIgVw6u3MrLFejAJj6TKjS5yHgmYEz0E5YBtFUv0S6Mo
IKfZPUl0NcnBgq2Eklq7bZU8VObk3DkT9bSriZSwyhl3QKA2k95/BexnbqgYKgYOpE7Xk1P7nHKs
RPSEYR9Rf04dkSZlHEY0O1d2VA2XorSqy7l023XetMaLYSpxOUyowBIGW5yz9b7v9ZiQjOwWLpC6
KlF1HFy9AZauIz2wAEfyZHdPRJPYPtA2g1VbAetrYu7mhUmkbRRhsfXOMYL8THhX+dXjzd6ADbJ9
BqbH0Yxf3SrUnsIesmswT/5Ccn4Kyfxdm3Hu3dYz8oEpGgi10IbrouxAchiJvS4ZDB4aUfUHTrR8
n5aSfNTYRabSIYm2quAYCak2EbBwuJxrkxcCZgG/chvnoZ83M9OuPNsS38Z5kbjmbjZAGCQmCylY
2WzuCpzpsmXfH+stG47CzI+Ny+xwGfrpfXUL1sJbV8KstgDPRn8ohR/H0MWw3jYbD6o81lzVVqc2
sz02zKE6aIa3CoLgwa7r6WPm0T160fyZLRQJ4i1p9WaD1nyQ05d4LNx3rtSj1hLPDYqWeYxgRqWR
M7wd8/ZucAirdpzePsCbBLDAQnUbjza7Ko/Q7Zy4w3FFQid4gKmL13qDO8cgMBAyRX1OQ1yjLHVR
BXWWKjc8v5x0ESo4HE0Ek6Wkzpdpl8IyZfRaF7DSbBTJ5VxUe3yrxxKr7MmpZRwyjmokhwMCtBwK
n0zvrTFA3IQxuNiTl0ixYHiReoThHjEaDLNVws4YY4/o+pfCCZZgNchy91akXmriPU848XNMW6mE
FqO/a2lK4BtO+hOF14ebKc8HPUW6RcNqc0Z1hBe4gTGFv1dGlzUPIAKVNLB2WKDIsF4iypGlsd+E
83msY1OtVQ/Mt+n0Syp7embJKUMr6YFehmWBAce5MLiuziRsNr4YiESLSctCHpTJc5paKWNa+4ML
jgxu29XGd0+51Rfdbckl7gj0JfdV40mzBLHvfdFPX0ubRIJj6DpJtM6qEnKeHY2mvXNLc+wOg/Kq
B7aZ0kDLGyFgmOqa2FRMttclVR/GOZi2HfX6At17bXIrg77RXaYjtNiynwbGB8lyl1jmoQvDACJ8
0p1NA1ILTSlO2WC4a90K5Us5fjip1P1vBdm/5lv/ZL5F1weDk13PX4+37r7kqvsJ8vn9i743ni6x
HZTtDH+Qpf0ywvqNOoDVZxltwRBAtLaoLH/dbOEjtWyXhtQTpv1Lt/p9s2XrnxAE/GeHWyyxfi5J
aSosWFhg/cEfQLD6Y/0r+oZnqTQ4jOaF+TRkORWwHQyYpW1YMwC/mSeBfcyOQHfy0zy7RnDwAER+
dDCWcYr3Ldw7q3OIHdNMmWyncWSpncX9tRiiCnsNd+gikUwqMBphdZPTeFwFGcf8WrOM6raPOxIR
3RjZgwzis21PgdgyOEvhieht/j6VnG4XWAp7b6Vxl3JW8aZeFqhZvlBfymRN7WGMnLZlvofNnK2c
oW433MEmhGvTPXGQUd8BjTe2maGph6BI5Jekyx4hpJvrVpGWrM8jMrE6+AInm8FWoBtXdjphjSyN
e1P15bHWSSnyyXuGi13HBfv88otCZPRQRoSPhLg9Jmz1pWn5XUe8HYYPwR1Etj0SyXSpvvJ4+SjM
jkz13q33bh1ka6EmyHHwFZ51rxpwhSh73QOxPIiIINWh4qKGhoTbpmwMeVkUiQsEsHpucey+2lMW
bFJa7FPNJtKo3WPdnZoSqGhPVt4qSDJC6oWi2GcUiHYsIX7KcA2fdF9Uhe17MwcJESMum59m0i7H
NmJtJpLuQpszUg9LG/ylERXaupDxh6cm/TUzyGwQtGXOCh/x0CKXDLztNBvaFh3deBDd6G00dpjb
hKzH82zk0l0F0QCMmfHiQehI+lZLkhafi6ZhOSPVAuhh6NSXSSP7k9kquDa5c2+7dX+2x8m6iEPw
qWFtuOOiZze0e61DILEicz6MSQcmH3Jl51ZyjwUz3M1Wmp0DNVuPIxqZXVSHEprpSNKXCPN09GUK
tAykYhduEKa7F2Y8z4emlOd2quE693o7PhCykSBPbQxr2DRmmW6bNnR3DhTMdFNlGF9WYwi4LGrL
9jod5vxdKyD2KzMCUGmqookOjlbUGIjncmeVlvc17wKxA3VpIPOx6NkCVTzV/TQepUiftYHCA9hF
FUGC6scnCELjkyPodRDncGk4jHU3XgdoYMGwZxs2Vdo+bYrLwBD8KsTIDfl6Jgfjuodrek/sl7lJ
zKJGu+pQ+81hps5R2HuPmpKA3kdaJeGjWSyQX0AxRwLUxgn6Lgf5mBhpFWVDWiUrS10eQW7XBzkF
1noEc/ZVEJF7rjUr2BVh5V1kI1kixJwmRxLv2VSD7jpqjTk8QG4CclANhUnrVkf84mZhXmvYjTbI
t6r3gMhEfcdVHlxmtBeAVnsLDVI1R8OWosyN3v/+zfUfi6H6r+RZLRfpbyFY/1OiqgQYGQ7zv766
/u8Eo/qnq+v7F/1ydZnyE3M7y5NLYMU3XfBvM1N3MbgyTl18QkwQF7nGr3sZ+Qk7DTNWF9OlA86G
Gcivogz3ExQdTKwAhnF6IVP4OzNTBN0/XV1ckChGIGhjZ2OAKxdF9Q/TFNXXnt1aLrt11qMbwi7P
ejOdZGa/OXmlMB3yjGeLPl/A7VuEPw/k5FprLfEeWKTDQTFRieHNf2gYKMI5KYimTypJR+PoviyQ
SkWtm/JKg2BFbrnTncHYCmXJjZJ6z2ZXZ6XjkSV/MkekZmGQHgU0189WVlek7mgftFSkSHSldRho
TFZ9AQYQQxfkqxR4NsOgW2uwrG//nHffWS0V8+UoGiz7wXPaFuhP+5TchJgJCzCuHqGm+Johi1r1
nFjFXE0wqwFYBTjcaUCmr0WFeZUgC+3W7gqixhXtS4impNRFhACAq+cygIgWbjQ9QGlufSNjyaGs
n7Co6OlKZKGb72I3T9mBj4NV0WI6zJqcIWpxJFrda9dN9vuydnvVIitod2beGtcNctgHI0r1r3oz
YskXRnDlaWOQ7BLQKUiJdQnMsZztstqyUqGPwK4fxNdkcmJ4T0ZW9iV4uSViSswoPzIb6bExkOZT
otF8tNFOAN6PXBx2Qd0ErzG2JTCJ4NOgHAFWeyPNuUKgWIK/6702I5Uh9J7svPWrsYNTDArmaFQO
ByFZZ4/KpOLwJxR+qCY1wEKrse61zyZC89elkScMoxKkNjEQJ2SzXhIMOyoyc2tWEg52Q7QtAR+m
91p6NUNgA0dDScAtUtUDTT5qgTknVOlitJHVbiUhmkBq88C464LOqBeKBEnNSciCO+8147WLnJ7K
wCptfaVDbqhXg+kG9s4oWQGsh9LRbgFV0CzmaPNvZTogmDXs7GnOabn60FZP05zOFxUF6ENWJW+G
Hi6sN/doLk12k79olkAVOJPw4N1lEzbovmd2YYct7Xt3C80C6Y4bQ/XhrLe4V6kc9FWljFsGYie6
jZPsSRlJIyvaOwDXei3ooFz34li06UKMKu9FSiQlFAzrpAuSm6YKPhVRDsTdivCz2UQb9mjoHWva
eSsMCVVDbbp1PSDpIU0eRDuX36Fr5bRGrIpSY+YdLZlKDolJ396ccg9dOS221WXxxnbggzhkEQ+1
ejUy69ar82tnA2TqdZ4KZ4U44K415DEvomMD6hp3B74F5FB7JLav7SweQptpL4XVDbneGZ881iY9
Jr6sKxJm21ga1FTqOxiVH63TET8BBiIytXxVjcnZmKO7EYqfb5EKtUIMeilrN7lqKvuYd/hO0rl+
Kiq1H+e+vCpEHx8AiuzgQjyja7wlq5u4nbK/75KwubZzb1sQ6VLbfU8KAXJ3a2A0Z0d1uQtSArCJ
LU1kTqivJ+9oeyFt2gycihSgFML56BRXYbqriN27M6zyKmUh6td5pd/YqjXfqq4Zt8ZcotAFunKc
0vpBROKutsVdqTscjvG0biesxxZYvaMS6XCK3f4eajd8/Gq8wTvocyN/oOR4gIherwoUYys9gJ9H
TC2acT3EJqXemQNetoxB13izFnuf2WVXIbwNJeaMv2R5l4XybrS6K1Lf73WPdACEJwPPAKXdaMpz
b2lfgdWOG8zkX2oSUJEd6299Zr6whngiDLNaI6J7JFxW7n+47f6dHdiflm7L9WGxwHEkozn35/XU
aE151zEwWLOMuIlK/kxCV/vGzlNyBzVmD+Rm//1q5L9SZ/xYZvyf/0W5mb8IPpY9zl9XI6sv7U9p
Gb9/1S/liL00xXj0pLQYZLImYWn5XSOqf0I8IrAs00XL5f/7sRxZGluxWC+ZlP+hGIHTtLTYlmPq
mJDl3ylGTOtn+xadM1sdMBMU6HTZ7k/FiFGC3FNSDr7BKHOngYRdG0GVf5M+b1yna6e9V1blRYOm
6oZaWV4qiWrSM3WuHttU+PgKSg8LCsRqcI3Wj4okvdDJr2WqIyUhlhkJeVagjkUyOVveKGczRzq2
mj51LvS0BnUai51RDG+2jKAnaQwq48njhJCKPY9Kqu1g9PER2DkTTD7dL4DYqdU7L1iH5BRczwQi
PXp9Lm/Qp3YvJFa3WDGaxDf7UACKs2O/jUaOIs+t3xmeMq128+6EIzn7LPKhfu4Gr2Eo3ioYUtDy
stIQL0VoeIvqNX82ITzx4ejETOeBThpvSR5NVcDe6OexvpkMDXE2EPj1bGQNP6SP3/VxUZ5RSrJg
taIbpTXTsQj7Booo6ECZa/LVBhjMNZfY2GoyQUUjQOp3MGX1gh3cKjIMdj7o8nR0pDNnoeozJv5h
4EfpQh8MrcgH/4btCUPtmncfe1YbTlzeJoNSDRrFyjPs+GgrVoK2VNW6N9jCCIfPkFl96uegfPyB
xwFqY0wto6z0Mh+shYnoOaSEVNE56/Led5RnX7vVJG5SIgz9DlrwDf11dq3DorpqZr1jHJCWeHxq
BL1oVi6g/Gd7Iyjai6zr2AryZGyMymPEh9RWZ/0mScdOwfBupRZYT5Lr5HWgz7+nXge0bKIx/RrW
dXaN67o8avocZJAk6QDH2uuRvNK3VR0ArzbUpxWU2frFk039MUNuJlG+xBw9UvmioxfBdsz0Q2m0
DZxu6WMBegZ6tRZ5c9PC74t4gJpSvQwa6UqyOYR14q3z0voQjmHsCjw9pwLsE5LhsV45rRnv+kzU
xymAmpGldMXJbEZ8NjEXAmQovwvb4gQPY6DCG5UfCDFeuo1h+JCv2lNd5sCdjLY/ySopiDcRAXVM
rr1kxFHZVwM67RWRPnAsCIiGhmzXWyNsr3OwL8W6ig115E5pL6Y8aN9MaoOD2ZPoSZ1PIB1GB7/V
s+qysazo1Idmv270ebjNQ+Gs3WphfOOkw3kRvcXgHmE3Yl2cJrs/ph6VPgDemVR7r4arGS0jC4xP
E4KlnRWn5ZUDPftoLbu6rVWNlHYFjgVzGGqfPL7QXInJ0qEQkFCt6mQ6ambM0EoZJZ/5MF25Vltt
SZkhAgw0TeAlCHPzWDfAv5h2/uJg/1v/t1xW/4uuIca5oC24G/76Fjr+v39r0uxL8zWL/ygm+v6V
vzXGhk3Jj/yROwdAPwqGX24i+E5oGME06dw1pv3NgfzrTNf8hLQQkRH/0FnuG26IX2e6xidz0Tlw
SYFuWEQlf+cucpyf7yIbwBRKJma6zDeZYP8001VK0xJ8bcZay83hhO8lvs1naTbnrh3Tz7oG87Jr
lU4eETAUtapd4KJ7mww9iOLG4H1VVeFsyCZTt1OslTdNHEPuDpME5FsZahkhMyMQPCiq6UPbzs64
crS6adZiwmvmdHQ6Jkr/KYB2Qe11kgmS/F7L0OOlYp9PFRSBt6kFkVbX/mhXV5K3I+iKYDPMvMyA
zV/N/Cvt976cx1NbN2dPT18aiQAlTBay+a6pjDUJZwQP0AAiDj+2cX/beSiwkVzutLZr4XQTmCmm
5jjHQJDsjvWUhRiem40oZGOTe+lnr9Hv3aC5F274XFX1oxMIimF3RyhKQ8ZzYPkzG9JDN9ritmld
RJQTSuOLmXqdHRqsOM7Ug1fmAp59xDjOjNp1odfVTd2wb/O0psWGrnOBVMoFL2i9Ty1tUN4MF+TN
8q+O0YGAGRKwegnGQSVrm24yHLtNMaXE1CfDhTHaH9LJrkroeohhgkOfpZeObJ9taACzWmL4cIFB
pHaPMU0Y8udmMzmRHwdl6g+e/YClINxTOr9L7YBgtt0AqFkPTX+ipAbZbW6GSSLKkOI8u9MOCwyI
3ebaKXko+tK6B136hP+hJ3EKsP7wUEKW4rRm4e2x+lsQ6wquqTkQdkW0VB5fR5m2dQMcbwJWf/7K
HchcpbaJSpjSO7jFrGDFheWcbJXLA+XHyXCGLdPlM2QMwIT2Fd7324xkJ6+HEGAQByj7aAPu4NAU
3vOQm/vI5HdromjXluGei54xbXGbhinTmOFyNOa7rFzsguQ/jpQA6cHFQVmeAqGjHeLnL2wE3dIO
hj1vhuSDB3vj0m65NrmSlCurVkS3rcGqPK0WlzFpfm3W4zCxgPGqPrlQuCUSy0MzMo1QasBQ4vzw
M07sVeyOR6xAj4yUryVrUyRWZ+VcoaNhGBRhVA2+VuyJGP6AuR9NjLlYF8RxwombMT0SXrPvnRoM
MrOXibSFTLbXM0oTq2VR3kY6nHFqkjHX9plLjtHgLllBr8rWLjnzytU8midUOKhyKNikXKux8LvE
bmm5+9Oor5Ma03DtjOu+0Fgdups4K/HFmJdFk1Yr0elbN65PrVmd0qn2bRW+6sk4+C1y1nXggktz
9D0kClJBAFTg9D5K21wrq39K2RmI8piG5TkOnUfNqInrTuNHZH7XGQZk9EVvvJvXXtF8NjFY6FZx
B6VxY2eKZDlDAyHd+zniJMIEuLmnqwXHuLcr5yps8wvgke+0qtWap+JS2Mm+j8TlzOJhDvXzWEzM
kr3Fv7ySyQRh13fG5lgnUvNrvb3rm+jWG+KrNs5OAdSGgja2C/bkZj9D067WYYXbMo+nrW5qX4cq
f1xeidybrsn1gidJeNxa12/ZmGxw55/TvNsTBV6sZsorD287smlfT7JNYU8+9k+IvWZ+2Zrlofea
BBPSMTHzdVuND2BFEAnNEKXjbN24xs4D4Vu1zYn//Rx10aF0nhwk5itDgbYOjJ3lmp8ZCSGIcLf1
DJM1MvZzEZ+1yGBhYzKj0FuvX6kwoLqjj1f2fVCXm8nVbhK8j5YXnhPDOJoBsX0Ue+A2nRVQ06ei
FLeyJwwvNZwP3Oxne1IPVcC2foklQzAK5ZJ1fg/Pir/828qVuIvcc9WUzOamiPF+f6JC2aI3+wgL
bL2G94oPlxRNlGUrq9DJBRwfraC+H2eP8UIVrdtBcspMD8QEPwdBf8zQZK/ckVGLjGrftKN3p+12
KtOex4w4c7fvMx79eERn04GikMpezXH0kWn5V3dJXO9EuNfc5YDUMU6ZrBaBf7/0GvMhs+ZUQg60
sbv0Hi/9Q2mEz8CzNc7YGJGRrvn0A6yM5utCt8j7y2S0Ab4AW8ayrpoQKHiip/oqDoNHMVoEhWTN
NdiKyodaVqxFkr17+vhWKGdbJ4RQMfVdIcQ4o9S7VG7/RsDJS9sUIMot9arZYA1t71XSmrgkpaAP
8eMoG9aTxHTXuqjMw7K3mQfavma6B5lpj7EShNtHDxAw8Pe21hPBr+KQuPOly6Db77Q967bHwcn4
lmr43HbhZRPpTIu5ZSxX4sQPyitQeffIyR4Rzu3V6D736VtieO+Zi7NfeOEpjIl1LrQL6CiU6Zp1
ZB/5rIeRhZZDvOHqvxNB6asGLIxU9bGthl3uZg/2ku7GxBP39IAqDRMC0uS3qEr5qJLbslDrvleG
QN6UkcVuh3SFq4Ql5RO+CDPYTIme34EIpGwl/5WSQYNy/yII4ZIgECU066SiLHHmxrnK7YnLVlLS
PpM0k5zyLCRWkIicepMIL/9aT6N508/TsCNO7StwtOBzLRz9MJuA1BCLlTwLlGalWLtkox0zRljH
GvkdM9S+EAfLLFCWZIVnqTVAd2tHyvB8IwoBjSRgBUeSjTYAwtWK+QYOHsRDfASU6l4abHpn7M8u
NAOy6dhzX7G0YMnw31J4/+Va63/kNgplvUAn/deV99WXArj2T0X3L1/0vegGgioXVbD1fbn0e9GN
xGJBa6Mxt1hVIWj4ffzjfUJC4aLgl0yOnB+LboJUdXK+PIL5GNoAa/17bG1nKap/1PbiqbXhm7Iw
wxJgU/v/cRslqC9Br3nDOg4Ek3tbZqIi2LwnNI/oJ2anU4+ZZ513cf0ShxqL14gBuxtzpZZdB1om
DPviwk2Y4jpRWi7hoOFj15n5VT6y+zrUluG+MEoQZ9mi3EevhGsFesEcOFdDZjtrDHrMs9mJUCGF
IRfTYYI9yfIBidPXQUye66sx0CeSleSMgU4syuGurXjXdAg0ZFcVOH89wk1T16y4XSa1vHcZvoV9
rRPWCRk0CdFdRUhWWMIzFaJYkdCJFk4IDKA5WXhAIxSHtf2NE4QMn8qk1IxsZ1e9dRpwMj0xnIAu
xHIcAz7eT8z49jdj/vTNpB9/M+zr38z75jcjP5xPByEBUgpe1xGAT7q4/vnxrDgWEkDwDQog9KpN
7qTuVk/yGzYgWQgC3jeYQBA35ZsuU/Nk9nZ1H8fFCnsSaU12nI67upTOoUptfJPCGL0vCbp0Dxum
V704OCd1/l2sk3zPgtBYNyl3ST2Wfqosfn8RmKK6onghcLfjVE7FpJLNJFIwQKWZhy29fWdzS0To
MzcDLu/7vhoCdzUwOr+oAs24q5qw4HK1q4r+Z/QKx4c2BJ+1JRr4JiBJHB9xK5xt39JVUY4kpsDq
i0R4ZtHz1paQMle9kY3LAVojQ4hTpwX4N9j5V35RF+FqHEpkaBNuMlKTyJ2Y80xAFh3IlJalGisf
WBbur2EIzHPcwajd6NhEzwNxiy8IsbMner453kduOrvrPG9zrJlp0B80GyrVgb6uIdw0k+NGm3vv
zYJyiha35ck7sKG1XwlKUJeapjHxC0z5rElTY6kSZc6mwvUlKZCWZdv4bfFmLDu4/8/emSXHjWxp
eitt/e4yzA489EsEYmRwEGfpBcakSMwzHNMGahm1hd5Dde2rPlDKLInKm+p8abM2S7t2b96UGIwJ
cD9+zv9////b1fT/1547VhhsPX/Z7Pg//7vtnorfVPbjqvvtcX+sunA6gTJICX9a4x9/tDpwWfLH
/KHr0gl5+5vfWx36BxZUBGzf4nQcFuTfWx3I17BL2azGPHQxXf2dVocB+frdqmsbDs5RCVQZG4e9
BEN+rwFIRWc6aThZa6sWdw5Y3UZgwCbMPvaHVtN2pmj7FXNwcr7oPsZj8yrlCJ4oMo9BY6482VxF
U7VvhijeWm/JugjcOLzn54jdq42y+5WeRxOac6PaU7lR+Rfc+LMx/FZkw10XTeciEWKTCv3VUjGq
l6jMNg2Qx9oElw+YD5qhFz8zXS2pcj2O7EkSsNTm0aqYSEXTOc+vUEK94GOHfCzLx8Rz1NGeifsp
ArmPEcyA2XL1UxOU1am006eg7jmCjYo4wyxXp47bH9ZASJsWHdU2iOyrrExukxF0s5paOPFjC6XA
eWom0uxnzgtho8aV12RkDkzm2nHz51iDzJQl6AXyEakOcxOQzKSwFejLurJdm2qms1DfA+/Y93nC
QLVt5NpOeCEOSll30dQH+N3ltJ0r3TyRG+ismkkNW6VFNx3qkn2RWSMaOeMS2f/exdy5CkRm3NXU
oTskX3coqcZ9Puif2qxDfd/qapMrDjkQel18sIRP54GZbeNuBlHMNXYi16tmUC0BPCmc4cwqyisw
U5dJid8gJgRyM5M7XQblqwqtj1aJvMzWyq7YRzYaLYYkDPrC3qzRABaeEaxnJgTxdULy5yd9InmT
L/BiEvptYo3jroXig6YjiTkIA2dkTHKWd9ZHGWd4dxL5THrDsLJzcSJ7AWBbCDIydU7KEEcNw0yn
2kc91B5Sga1UcOibyrD2SVRv/cru+gpQnmwuEgIkPztTbgbkUkQdnOkYuOo66DqcM5o12u7Bm630
mFeqZoLdVraPqrB5GETcXiY4mG/1yuBH81k59wj9bsuY+KQ0ph7IacK1q6DNVUi5jbBbzM+jURys
3DK2Qawe8tA+5mmYXSZ8DNsmLp2LvkeCWRdTsJIYgX08wQO9M00/03R1HSaFvPIGBYS4G7VVP6jM
j4JK4qsI9rTlbnArVTvYI+eeRjBuAB3FMApKaz2ez8c6p3Rp6ohzZpVP0ecmTTkpJ4z4k2kbDCHM
PQumGwdJg5S8hHae2dzokmg+Redl7zXhMwTmYWN7o+7TqM1W7QztrQnHcAELzJvMc85JN74HzJr5
DRPnQzx6wOmQIHiIwn2sSmLFJ/aQEU5SaPGpc8YXBg1US1Y+rGfFXAjIBI6dOnmIs/FzrJCTakOI
Sr3tHsPGrfhgq9knYOmTIzxaRMMwAmTW2uu5FslXAfa/hOkuq9gPtSUeeJZlR1/8powt3zV0Pbur
uwkWCzOF4HM4Q0Uwm2OVGtex3v1dPxxPZdPxo7+tSfrR78pYEgwlfU3i9YRtX7hDV5Lql++FZjx/
V93/yfRd/6lJvTwRDlEo3IB90ED/uHK3U4NgEzkILS3K1rS1nheZ0Fog6UiyV8dldmpFZyIv76Ud
0zLQ5PYXr4B58U+fKh/pIkbjoOG87S3f6cfKuspH+rzWIuN3Vi1jIWpl6zHr0baSq4XsVqNbxrjN
Q6/QckAOCc11M6rmX7yQn4RsfBTAtm1GpfCS35Ifvt/EcpsM6bjgowhDt0D1TOd+2WAcOCEwNV0f
bdEtYs4HozN2bciyHiXEmJaD9pxG5KP/4tX8yZYKa0Fnao6Az4HK/uMXQ95sZFRYMdb9UJOBmshD
O+UlobaomRhOSdFusNYFvt0g+KVeY8j8eZxcQoPzj8aISVXLp6vEQPbZ0+766xf3p69t4YYvE3sd
k+iPr61PqyaPuoSLpo1OjgmTsFa7qpAvdEw+9qAGf/F8y+97f+NJx6Bhai33xPsc5qboQ+yvXCLW
oB6COLmfNU40tTFe/fX7+no8/PGZTOQLxD7bjuNws797Z27SpViYK3vd6NNH0ZiPbaC/Qklvrkh1
fqoT0nSyrPmiuwR3yMH9Eo7PWD5S2kkjWM8Go1wgOLQh/qteeSOoa8wxOSfTkMlyPkeKMYFbxC+a
iK0JC4tyLqacxAbm2ZEht+ieSOUQ8Lfw2Tjlneh0piFDISHaZLY2P4Rh64HY89B5z9qkrVw0u/zK
KY5f0pq0VBIzaJZyovHziH3C1ie5W3abA5k1clWr8jPT+yt7oitUKDdep/l0qjTz0NYg3qY2Da9J
T6ufq7DXYSE52VWgj8bKBJxOzrsWYL30rkUdkYNI9BCDUHHlsS6tUkQKu7Q054uZmSu4TMoEUWQP
bjpuM8JWY9ObOAyh1rR7bECRCH2n73V+M1KGYKO1DQzRJsVA5/UGqZ7DAK4zwMk2zmV+Mkc4RxWk
QigBmHHZWOjMV4/unDZHvQVKZI/hUzg6aqWPve+OzbU+mReidj4PTUblBCMwiqfLtI/OkMPGK4P6
RQ/A+g5xbW2bKdrZg0Tp3+rBihRDhE/0vbOjzYF1ZTBaBlDxJZdsi22rP7Rjehm04za0IUG69aGw
+89UXp9VASFWG5E56G5/U/WlAuCrjky570a61b5MnEt4QjxXRjgtAJ5daQYgn8eE4OImuokaVleO
90962dYw6vFwBQqbQ6dfhfCCVtKkhGS3vy1aPre6Rr8xWqHYmHN2PmdEitDuU3p5STZEymoVKdrx
yNiYeRPlFBuvONLOYoTlu4klblPGusWohMZ0F+lXvaFf61EHM4w/iBg6mlN6rofzixBmyNswfQKu
6K1253bJFdym1iazIL7qTYSRUfiuZnzSDP0wV/LO7pNDnCR+kifHhFqBl4r0E7oQ4puGGhyQqwmp
y9P4tyHPXz2Duycx5dXgaBf0fenMGsAeI5LIT2WskheuVWuDlwBOLiL8fdbUO01L/T7xltjEYD80
wGvTnF5iOreHuEAN20UGH6rBsMgk4madcKPCZXEdH4MNYYl8zUVqkqkwlWfYw8MVIVWcqIMvtZrl
Dh1sBIj01EfBNRRcQGQg/LUarUYWnLVJ+YBjIcPNWDxhVP2UW/Z+pmrNzd/wsV21HdYUxCAA2USP
hQFjL5Aua5slJtHUZfJRE94NsYR3b+vWP86wXzrD7KUO+26R95+6p//x8sYzuXjKX/7X/1yp5n0/
89tj/vtkjecIDZoFXkji4vzjZL1I6Pn1aL841i6lwR/9TNxfNpsfDyJECArF90QS7wOgDY7jjkWf
FFXS31LXLz3TdzufhaQeD4EHxI7K5F0dKElK9dLGMNYOvR6G8uRkaBbdMMmReCudyt1Lq4AIR2IB
wBKr2ka5ijbSJT7V5OJbtR43Uzt3QJzr/K5QZX00oeoS7m2pdUx0ynef7Z+Uk0wof3rB9H7pUUA5
0qEsOO9qZAc3kGcCE4ej6jlE7uSJs0uD2OAOQ7rKHtQ2IHuQH7QBd0YW7us47ZXvyqh0sciKnoSl
VlSf2jQtWMhGx8x3naHOR4FyY5N3SRvti6Qwzt2anz0aVP1XBlGB8c4lHvsWdTanKK0D+TbVdoka
QhfubVzmqmZwE9O/nZZmouYxI163cSxIi+m89I6aMroLoWqjwqN/gH1OILhNvNusU/ZNSgoC01k7
bsfN0FSokB1HiUMdEhQImsBJilUljHTgzZiNZQF4cq7CDIcqi5mr7KM7V85R2YNxzwCGZNVcOW2I
eF270GfSuVfYDvKcOTFK4quU1jN8bCIYT/mkQe5XM7y6RWnM9jDZTE7zizhIxxu7E4MvtAYVuavd
drI1gD545IK37k53Musmao1Tn5fOpk6wqOa6WZXIR+zi0FvtgINolhegXtVZE+UQ+ufFhATbfseM
76IJDfqZg41irrQ8vwk6X8kFCJ82NRvbBMRQefoqnNveR77l01mQp6GL2Xl1ZB1pOG4JbrdwC1jn
dRYRzGeiUITTW8KJuLNmNe+Ggk4u4z1s+063cbCE8eKcnGIGtZlmMnJHv3BGzzNbiTo/YgbA403b
Fo022gY7AQ4vaNbsVB93n/Ajdwcj0IJ1Zc2aP4XPTgztW8tql6jyvN722VheRhUG5qnJ2IcGxPpG
ajGrDp8KeAhnpoX4S1f5TiKc2wS1Vq+sGWPvRBtdjDGz51CikRsd2IzecOU4RFMYQ1ud3AFxT9bI
iyyID5Vp7hWeQll395ldhFssL/eTHtWHlJBIkr6GlNz3QgCsoZHc7EhxbpjwN3SP87K0X5iiRJfk
apZH/An2ytOqhpZZNm8b8PBr+jwAUqJ+OpKrYHxpw/FpyJhDrrPMRfRoap1fgIu4Az3NXV8tPPu6
Q4bhN6mZp7vCjGbmZ3DE1ULBr96A+DmhEwNzdGDH9kLMH5sFnm++gfTp6TifiRrlRAaZBNQ+FEiw
+31fMSch5DKEgbGQ+Sm1MO2TXFCjoBcpuh267og25BvUP174/vlC+tcTmP8klYlPQ4O0VS6JAN6S
DYAdkU76khfQpnJofPkWI5C8RQr06aRtjGqM5VqPgaF9PdP/s3X+eutkQ+EI/K9ngf/xbyS5p+lT
9vJjZ5rx2vLAb/un/AD4b/Fnu0uY+5u2+5sIz/5AkiITX8MwJD1ozv2/N6a1D6ACaRfzN8TxLA60
3xvTpgfri33jG2dw8a39DaDXm3ngh+McLXNaNZzoJVrxn8Lci2hIM057au3ZY3kxRkG4nRy725mD
zd3uoWqo8ogKMG9z+1CKsGq20PLEi9nQYaU1oqMmXQJlGuyeSFBfRYQVJQ+jcz03PoJDSgHcQ0Zp
A8CrboJmvKyROzcFYYKeZj/3owg3iL+QmZJuCNSkJ9IryBjUOLSb7Q5rVGLSffPakg4bLJGt0PAT
TWTExFVprQJvwO4suvnaEUVxUaQ5dpeImbkfdXN8Djx92NuzhxjGTLUcJXo/zY+OnLMd6IZ23WUc
z0lbkEC8QVat6aX3vvTKAbcyy/h318afbP3A2N5v/WCZl9AUFGJ8ue6bUfC7Rk6N/K+BK4lOLZsT
XwO47xNoSasvp62ITTY89NhZ1qUmQItE0Znlhv111wr3s7Calz6SZ1XQ1ivDAUKua1F9mRrWhKp8
CW2v1UNUIvThaMG242TDyVI2iYBdZK0ZnZKaa8mLrhCXI18f5OIZ2Qj549vBS+NjUqL8cUwnoJWF
HzxVs3PMGRJz/oya8JhyBGf0x4k+VcTLtbVZUDOlMtqidvDWxZQRDdlyDm7dkAwgsjxWDFSALudM
Vs/SgCEyBrt4R3TjhP9dVivLkXfsgTWq4GGhLbHxIuactv2EtrDS4fwIIl02bVUJ3zOGaWfWwL7K
XrTnQQCWPRMNaOiI1t+gEKYZFfbtYE7cPe1jaWwszUyvnVZmxE92xXlcL/T7tq6S0TdQW9/nSQea
tUZ6umOjyI6pVZnoaZBrJ2xqznxdEq1objXgtddlMrPnO12JUSwJ7avGhsgU9SnHZq5+qM8HkQak
tXiXtQMyWERe4kfxAP4lsIKTV4yBL3MrWJepFezjOpAUCkxy4Rwp5i9Rt3Gz4j42gmKfAqE7Ty2+
ii40uzVaRG+bNC3SRCNTW8+ESdDNhi8aDo3DYMEOMQt0VzhH105huv4QTclJtQYpdJo+PdGsK7ek
U4xcMFL5wGls3BkjTUzDrhECJk6VbsIoQQSgD6pjp6qQAE69Zt5pqk6ePCbCPhPbeJNGMcvCwKuD
hHnQp8WGoBNZPTnerp1Fux36ZOIqi+4Y2y8+kN4+vP0/tCrGwaznYqdbAis8fotT4xX5VkOTmU/d
fqJlideK1ITGvTRI2qgiasI6MInEmWv6FnqJenL0uwCCeW/VyV4lhnYURLBsBiBXHyNt/qKVxTmo
rR5uQUCO04CMJx5M7zBwGthHTpPtrSRwtxNqTvjDWp4fe0TrEJe8/FCUNsrQpHwdehnuMlKu0AMy
zTLRu5txdW0s6Rh/vQ78dABgFViE1UuvHOa7+W4UCE20bYwqh+5C24yL2LqYQmIEmfvDx27Q8eXS
/kWv1Pyz5+Q8ZtCbx4L803MOUWCaIGNwgaaBvfX0gThuYT0GJYEvZeussly/F1T42BLlU0JhRCLB
RD1PElJsaaSURGKnEXu46hPR+Y4YUIXlqBRzW9W7QX9tKsRf2RT0rCz6CgOyWlWcJslWsF/xCvDd
mQKmKX0Wf4yBQZWBXMtEczcq62FKFwDEZBywRpG1FdRACv/6IwcQ8vPSy+YmDcckyZE99V2zmAOW
VZohPadwET0nxDiAezCsk8zx+tIOWQhOTewnspx5ORmHSIcxoGVg+8y4xkBQaONFUNPktvKm+uSm
tHjoqeBTLkeyAeeBtCOWKipaZNHDF2w5LUFjSpAm1LGvBWm1KyXJOlXWJRfxYNgsvwEOpFGwlFba
yKjR7APUrzb5RomFLbLKN4lmdVtNEAOBb2UHa78DLGexjuZOeUnYBbpPgk664oiskGxaw3NJTlPk
dFdWrKlNVqn5Zsj68Iv3FhkTER5jv8XImCmJMigd3RcsO8TM2G+RM9Fb/Iz+FkWjYI5XGxYzImqc
qkZJKoK86jek9KAWiVszPCdioAeWbqC2GL5G3rzF32iaAvQev8XijCMJOcVbWE695ObEeD+R3hQB
XfhAh8AACsIsfQUhAmRXE0b3E+JzWp1upl2YOG+TVQCVo9gyu0tA9OZMqYtFqrTCPZ2cOSXbQ1AO
0EMc7SmOQbc5Y7NWnYlZIJt+gxiQ45MSyUXn9kdzUOkDruEE5IVd+tzn+SGYMyCCQSbioz3k6MSX
lBX2/wz3b9JjEea4G8XOdewxnlfVcCvJCRA4W1dRVczwv6J4HQHBYM8O4w1JN9ezNWh4cFjwLTts
OKBotF+rUTvHY2XtQqSe6yaNrtmFoh1P0R4mIHZUP/LAanqBRSqBUFJeG2MU7hsvQ1A8MqA0Gicm
JjP5PETmI05fbT+F7ZdceKzLwlmHncZy5UnAJJ0U6DSnFhF0bmyloPcXeUojeIt83yED5GFWbndK
lB5czlWbvyqLcWUt8fOQFXPbC4P9oh+89YwI86Gf5a2ehuIgNLAupCJjG58qvoXQ7YXfDSbOIWNK
MLJ31ca20uiYNMWSmdUcA3sAgaxlBOmkjbfXPQD/lsPZxZmMl1AoetSV+SQMW+Cu29Uo1vxinrEk
Az/GjNxxljJRCLtnBGyF67nXmp0GgpAuCbM+0FM01ellrsoFU0W8GBS9RBjrwQVhaHULXqBAC6u5
3pECR1C/NtfL0k9twwLFBnOULTA7ODV7AfxtR2VxdPs8XldwB9eG0u5sqR6msky2rZMbD13skVUT
1bR9Z/KJsJ+gPHAXdzwe+h0XrcAVUsldJdKCk2ZS0mCdktrx54Dk5zkcSOsbrP3SYiD9jZiaerhU
TvmouxkcMDA6YcxeIJYDdYtSnE/3spgndZ8MyCrMlJVDhh4yAmj2q053gCmi+TqwhLFS2y0kfk6/
6CLI9TGiwO9d5d33egX4v0av2yVGuxmzyqNN3aXnnV3ThoZIs02zIWPy7maQCersHJDLrpplvG6n
7Dea/dDY9LcEcu8VaO20DgbPXZVp+WoGFfl2UfpotDay+1hSWVcMA2o5HzUtRtVupIJSqtDZzMvS
WKeJ9zW39Z9j6S+PpQaoLbavf30svVXF80/GsG+P+nompT1rLVJUl8kk6qc3lvTXMylqU0bdZNJQ
ImucQeV/H0o5eS6dVmMZ7Vu49Qz+6ptaankUdGnwYCayUkbUf6un+15FYDsoJXVUqjpaLpvcHPby
745J2JOnPtMkYW144vc9QRS2aBZSKwIcjAfffTR/cipb+sPfH4DfnoyjzGKc0w3TeNc/9pSZUquZ
PJm0981kP86/RPfSbv/pKQDyk+OEBszgU/rx/bRGJWgD8n5ao/yI4Cym+zM+q2HcDdG4o51JtVEl
v8g1/sWT/tRmDmehAOB0vsnUGAJ8fD1ZnJtkcnTkSHAcMktbc34Ry00l+/69Il7G1afhDlxA5eQZ
/fDdoQ3rozhrej/pe+NqLqSzh0KJZhfwJTtUWRxRDGS+HeAI18ds2o8oejad0sedBTf0LBJ1+ZGv
ACNIi3pUUnD2/UOZxFAnynB+bbq82jTKgYWWRuXJxO1NcJs++An28ZXdONVFKqpTGhUnYCZMwcJw
uHeGTF6AmBj2mYXCldSjGOBHJ/KtVYXRsQ01L11hTUe4wjmOIRVN4S1fpcPAUQ/D25qR6X3ZOzZ0
x7JBiV/lxa0BMWWP4ohZb24X45kd0ofbmhGUOt8MmZFt7Izm5SZGQqWRoFkjSaYOyI2dGZSQNBAy
9qfMsrrz0KiLMyx4BojGiYp7psMIsjRLP8lB6RsDMQ2zSo7NPpCXYFPVYXnXRsO0IWBgn8RpcT32
YXVXNSAugwWywo82Z12fj49aPOZb+iHFC1nW4kKpLvZBjfUnEijh6qRWtiHGhra8YQ0SKVlh+kVq
y8+t1xTXJn70aNXRol7JbtAPbI/2kd8fFB8LzY4eJ/r89zrI1mBlu0FD0CSMj83oZfpeIGoC7Tl3
nC2awk7wPg8EtNM+NsJnSCj5Z6jueJ9lmYtk14VGcSPo7X+ygta+8nq9vwb3Vu6B/NmfG1LZiPbj
cGgNQ/4SRkEJDnPipIbV83ySk/GbSnqwRzJxT8Yom9XMPk39Uqo9zakT1uabdHaKY+nSIuWoFV+q
XN0wxs12TYxjcTYBnQrgRZvZ6TxKkaLyjVx7zrL5LJAgiwSAb79WMeky6jb2ggFSU8MQeEyuZCn7
XWsPt3aBugABIXlyTJPOFKuWIa19afb9Oai0p1Gb7sHg1iuoas/QC59gAV6xRic+45ELZQ7pyl18
gm42PEMPPzdNfpbPbwPN7Z5kLi7FbkmOGdXS6dCuzHQiDTinGmzGWxs5UNjKx3hM43WT2Y9OON5m
mZP4dtpfF83E1zTeNwI5NplaHdWQ7awERn6OHqn7MajjY9pPV3XTTj4/WfqBazwSu5mtw6i/DsYe
ovuct7gMjeaqSFFHj92WA9JVorSzZtSeQ4KX8frMV1aSnevmOOAVdDELjtI8Zom95xraE454NmjD
DlAhgL2KiUusoYENwPn5JC8RS8ZjeWGPJpPx0puejTY/LyVZmNzI5wNavD3KBrSQTUMgNQMHONn3
nttfJzNG2iTNjtDibqNw6Hd1ND0PtnblFgYRjgQVuX32Gk/o3biOXp1W+UWVPzVtcT561p78z0VR
Nd1Xkb1HDzivGhaDFQjre5SjARSHCf+m6G+z5eOtBV/KyCiSw61e+lJMV1rHL0hxse0mT/l5oCiO
hIVvz6y6FZk+5ZmZa/fGRAYmDFYMYI47fDTa+d6M+JAGrKHHCiXfBpMBGV7WEsMJl3fTNdNVCUIc
caO8aOTYEymUqjVDh9uIEnI0pTgUWn+LnmabVnmzZxoGZwfaYJePt0M8XI+WnFfKhikEW3s95UDV
a8MksWpApTAUdYSwmHaqrY1nKAJuMVhvQSSSryXVtWLN1CUURmZRvM2ZnCV76vg7MT4LBFmQjefn
fGy8jWaa8qMTTddVM/0mNHoZhEfdwVEPTzkBm55JLGSqAijg3vhsyObtC7VWEU2vtRLzFTCVZ6fh
ZKAmSuvW8CDcjNMNTcfpvBgdxI3esAvbbFrrJELtY8++heWAHGesrpPW2etuekSuto7r9IjSg+Gl
In2ApjdbRlCejWkSr8fUsnwtDQq/dfBVWHr1G+BrNC2BmsEcGbcNHRBZD8EqCPWroLf4l+5GzOZ1
bTr7ZPniESGjryudfbt8xHM+xCd8ItGGCQ+nYw+sINwKzSWXjoL6Ux3nD5E+Jk9gONUxarKD7sTa
2rB69xOYZn1dBuhqCi2Zv+7B/xTGvyyMGbM41CP/ujD+j3+DpJy/m9V8fdDXuti0P9jMYsgbtC3L
A8RDVfWtLjY/EHtiMbbHgwUAYaEi/D6s0T8wOcFaYDM/wRm9mBl+r4u9D57Bf1we6Mq/C0ygBH5f
XVGrmRZqBwMaEGrQpfr6rjKG9zpYBfucX+s1Rp0qms3sCPnWIarI7NSpL2ZdbmFd6veJqjhMjl7X
GmuPmyvzOeJBFWiZ9ox7fj/XadDUGvZyjx905s556rAYsSSQmg3eSxPcTiRSkBKZWLH8NMQim1dy
qoti3VRj8lwrO3vQ6noM1iCeK7oRk9keAPY5LxJ9aLXVep1aSGuMsPKRnDi73izVTAptUN2UeLh8
Dc6bi+m8mjaMAZBqytSsLtqww+nuxQMeCWN4nWQbXtZuH16m9MErdNaiYsKc249d2OM3imLtlNg5
DFXR2FszIT98gzdK1WehB7nWj6EqfW4zkkFwB9TxR74rgpFURPcRQQG5jDQx00C7RPDRI5o3oO+z
mc3VdRs66Z4xONo0s4j1u2rEuxk5OIZotckBjzs8wX3thsP59IYsDbsFXxq/kUzZ/z/S+OaOhyxa
X9ZqAmIQSusWl4p7Ec4LElW84VEzJmfEI8+filbQ+G1V2qIIoAGAmUAfmM9I+WVI7Yi0rGQIkU6Q
xTUeNS8yP02zcF/dVA/vysRjX0nrjrKeOTSjiiLJ9hHvDiBGOxgfuajEWWDM3o2TtKC42R2rB8lw
4Lbmuq5P7jhVX0oyuO5CseS2SFdOh65vvSfZa9adIysXse9MYxsNhKbAA5ixOrPmKXgido+o8lob
1Jcwc3idlEQkGRtp5kxAYSKrOiLic/bz5GExywLoMm1cvrSMLB77lgbgqvE8IrSiIJ2tjVu3wDUm
t/DusYY7v3W2Uyz4eyflWDCI6yyP2UBTQiHWRTyynutzl55SovnkLrVTzP0eVwNSuFZMq8JIAzjL
oxfrlHqipBgQ8SNKBuvVDIdt10gXLwJxaJobA551PP4s0Kd9VdbMboBWhJsYvdAWzW2ykcEgr9+W
n3/W6l+u1QYz7L9sYtz9578/pT8u1d8e822p1gi2Wk6ZnF9tXF3Lyv9trL60MFhsPcnAAzz5EtP3
bammTwF/De2Za9AN/Qo5/32pRsy2gPZQWuKA5X//ls32J1Uao36H/1owX5m3aO+6CmVhN3CeDdgr
fbI3KCMoRYyPiGsBn5H5UmanpkW3q8z9d/vZn3Qz3h+/MfdKB7MbVjiqJhoaP24QOlj+rCxZ6mSp
P3uzCskWIbG0wnllWeoXp33vp6HKu2dD8/D9dkR2oBnVwTStjWpqtoz4CCgZ4i/RBCbAi0uKy/aR
lohNto9lHrUe7FsVfcH4DlkkCeFSIN7HAEXYDXfoOlbpK+APpjNFB9y1ltnZYC5SrbSrx3NieykL
g6zVOUW7wyVM8Ip+KonowQrMUa2v6L/kL3T8tSWRO3WuRifmgNOKvr2qRY6D02CmUV8bXj85W7PF
qbIeMm1BtExALbaKceCNCzaWvnSPOM7pWSYhNGjXWia0zE9FmJwNdgfVqwIWth5kbmTbScuc9Mxl
QCp8gsiZXPVGV9dPlp5DU4uBQ1x01M7lZrZrc0m3MEdylWUmSTAsUvLkA9vtH4e27Z5NXHL4kkKt
PDfaQaa7sJld6Qeih2utJuirQ0UqxCGvjASPlDbgBA7VbK+BB7j2uQOymnSQHLU89X/vfOR0hRG7
zaV+QEqVA47AqG0tlm0HBZ0vhCqOxZujm0oezcBi81Z6hQOciQ1D0lzExk1H3tMzRQlj/yKwMntt
akQ76mZj0TEJTevynwXx/y47EBXQEqzwr4vXXdy8/BTh8O1R35ZE7wPHHAtz6VIJ64Qr/b4kmnhg
QYBZ6HAxiWi0av9YEqFVUs0u/GuTVWNBD/xRvdIlpv1qG4s0CS8sKWF/Q2mEwOV98cqKhGxJB2nx
5qR6tybmSS3okE2jP3lBfrS507d6rEEWQX1y6URue27pc/CIEw6BhwxoTsaYCi5aN8nWpFglFwWo
572l3E/QbdWZrEex60f9U6lX/W5sbOULfSS5hKq+vRWFRstkTi2t8B01ICoxCvvzZMr0ZZgyl1u/
oXg4MC4d8OPxOg797EUPVQQ1MXLNF8fDjYglnMCGMa0Ag7HM19a+tlNUnXbcYx9IAih7m7DVeGJF
1hJ9Ve8TFVF3nhMc3MFRhlGDwZw5OrLNU+MO0QshpQ6MxDgQz6AVZI6nD1o0mJY4u0cPjIpz8R6k
8LoZmqITYpxESlNdY1OMvHPqQey6iX5ltpp1nWiCSe9swbrK0V/4EnPwqolrz08rLHFOqk6aFUx3
plXK9UwZfmbWzQg/mPn0mIhmU+X6i2gD87mp+7NYMy5mMZMGNGMjNqEh4c+0htvFF9f5cybtM5O2
/BVq826deaTWtGMf7NFKjz550PaayemhtbpgNWOyX0ELumKawASuMo3PaQOwiIYqRGmjHwvkBgiP
TRtqWmFVG1TWgmNC0N8y/qTfNR4gqzAGn6MGw35sHrIp9Pux+gi4LfITvNRbVCxPSHLwN08H5Tnp
WjbZHfTpL0nPOFuzjL09YnIu80TbhrE7+G48OyvmWzitVeltI8ATICgwMox5IS4soUfnhjLiTTVp
Pf0LgyKzyQa1R/ymAAKk9ZVou4umQBQw2jrEuJTI6kyW8KKGbJ9a02kR7HWM7KXXX1gyIK4qn7PZ
L2J119QpVOQOhiRDQHVXxx1y6CEJTnjpqusgic0rxqOkUWfk7awGU9Y3gzLpAUZlcrKQWx+XSeO1
HhYdn+BcZfcolwlDB4c/+ETH4Rhie5gjUnJVdK7ZDDUxzFkHQhJHwqeahDau25jofnV9QPoRpVF3
31eNwaY5okqFpC4ZB7RjlO+yAoTlWs5k0O7gbd+GUku/JDoOGOr6qrvvHIxN/qIUyFdchYzwEyc+
luiB9wmaP37KIQZFRVN+jIv/Yu88diNJ0mz9RF5wYeZiG1oxglrkxkEySdfu5lq81exnd++D3c9Z
Wd2V1WJuAYNGDzBALUoxIxjC7BfnfCcUzr/YyDGX5v92EQhSsFX7Z2f/6oO4wj+iHn/81F/KYcMg
WBRHxQ9MzG9nP+kIsBrh0Rj2nFNpzIaEv5bDknEiNTQwSISHc6X8WzkMIBJ7LXW1oHr98nb8mcNf
/nFywcHP1WJLdwZImtwDP5eKRAOUXa2GbslAgQWKUWXpqxNMNLLSQ/FleqV2y/jZecn91LqpdG0A
lVcICmRhjc5tkFDPr7rQ9R30nLZc51EGCMA2YQtmYxeg9uuL5pFwAlrMwMgnnU+f7rwnpHKeM9aN
79RO5ROSpSlaoWQ0LnLs+lVr5pUOQ8U13jq28hoC0Ch4dGF4n9sIAjKGNrPAtJ1mFHyjLaZZpqg0
0rlaM7nrh9iCTVchUVkEAxSrpi6Tjd/yFi04gjEaIixFjVOjx+ACIcxLgHhozyq2ggrwWdfi2hh9
jtxRdihUHa8GNtlker7VmY9bG4/AGBYqGsK8TZtnlb8hVyh577GGYaVj8PTSSquugJLoz8po22tb
MYJZt0oN9qY17aa8ZUVD5Vu7SY1/bK6HtUbK6zo3JorbuWD2v2pn86uO1r9q6nIur0c1VPAl8hDq
fgfL9ypgJrEt1Zgeq662TpFvBCgHjA6Bb2+6D+ZXRSjm4rD4qhNbDhBjPceFvvukbdwVXzWl2Vij
WpSI7tbEd6oXO9DIims7j38rTMvPWI0mUq1tnChogkvyDjAIztEHXzEI1Vckgm+TjqAr6T26blMc
8fIlD/igV+Cx3Kd+zlUY/YlnrxWkLQw4dN4FBDW1CJ05joF0h8ZZWfqc1cBDFo/j5NTWIowbi5BA
F7lOEbgVvPm8rBaWoslcBCOrozPABXa4QhI6t+k813xveuVdycQQJzzoyILKSa2acW5FYj8HhYxB
ebqpSrjGKKk9fR0bes/TLbCTsDvgdt3k+DHH3Rja1r5lVoOsiQavPg5egjhZLz1cqIWnYNFTsrgb
dopYDFA1coPqvjetPX1sqvXXwfK/I4n/ciSBvd6lX/7HFfjxFQ5NVuTtz2OJHz/34xwWuNsEWWmg
rgxJqAAH4Y8JsvmLQ3HEOUUANAfg/F9+myCbv+izwQ5NKIbxL/nEb+fwV4wa8w3wX6zjiVf2/kwR
LnAH/EGLYPIpdQ26A8gJ3AZ/GBBoESuWPvPSlY/PuCU9uB73M8tsYWuutx2d6Sk3IhvuYDpsQfEF
a9upgI56g/5Q54wVXTb6y0GZOKD0MF+3Q9c/kmAZXOUd4AFLEuLiEiX5SssR7bMhA5Xax+0bIrZ0
O5mST35fCnefQVDfVkMV7dlDF5jJgG+nXfQobBHc+BJVO1mM+ZsmAdiNyVxCSz2/q/LS3Me+9U0n
/3iduVqqztNQI1wqde+5zoegWJB3yHGB4xRba4mZNR4gDzQjJOEMkiajaMWXb6wecX9nZ5XqwOL9
vj4YBvszicPoujTraFtEY34gGOyxI0liKWcaS5T4+8iMX7BITSiqKopk5WPkJ2M4uggzG9a+8MJt
l/j2LiVadOngRVzxy/aYnjRzFxlZsdcz1B+NF39LXAJ5aRjEqe6AKKZxZOAITgGKY74mzRawbRxJ
4OUKpj3wVBimESB4uyvdp1Fq7XWDRf9ZtqzBmyb5TmdQU7WyPw7CkL5BN8qdqCnrQYncF+zTz0Jk
6Tp0tfA4hNUrQLGaHar0t2SCGa+5Kz6H2n902I0tCS07dUYeQxcRzloApLkDtqKtiRvNX4LANo9p
3bdHpM3ZQjP9m74PupWvNMwJlb8iOiw+Rk4f73IXZ5qlURN71WlMjMMosZPQ4CClTNvpRbb5lq/K
JW2mB7Jb1r5pPfInPNSmfycabGJ1Wn9ryloRDVMit4vT7JxpBF6gEpbo+Ie9B3dCTzLWcz51a3ga
4DB7XR18lp6erp3RWOqR9wAi85Ca5Y3RiLveV8toKjdT1lZHPmEurgd8ao1nDAySTYnkX1sFeCMH
Q5FjmVy7U/QuyVaLiJLa1EYkyavBzpZbVrytWhg3WRbjLWH3KpOtTjhy0gTfE6I4l2ExiDWks1XN
92lKxSbINWylDlKA3pwTVH1t47OC3fgDv8KolM3HtgcDEyB7zaDOoPZrQSAk2R13CHbCaT2JnCja
NnsaHZw07E3IGMzw7mVyVkQCuHN7iJWVURaLrExX9UDAH5g7DJvA2JrWYpzVROuxj4nc6xCONkvH
ZTVLGvOjhk8zRF2ZjzzMyJMOqksHTnLRTh7WWL06N0h2VnqZtMdybD6UKD4qE+VOzvrbKDYJPTsz
q29go/fOUN57TXQ9lw2T1l93Ga6aMBiWsk4frNC4zYkdnkiL5dH3STuSa6tdIte51q3gpUAGzhhE
26dGrq8l9tB1a7eoQI1EX2EAwMqYmA+zFFpUuC+bSsMvgvujndSubfkSsGNadiq74MZKNhLbwCSw
o1cqLlcAOBZDU5/Dzto2fRRfYc5iQmqUzUJLpmSf2Ma8VfCHdScKxA01RDi9TleRxUo9zDex2dwQ
afo9m7qANxAzbTNcGX77yvWPBR4uBeG7RXIQiXODvOsYRN11TBVEVcamuXFurQKNSBdvydY5B/CX
pe8di7K8gk+7NbR0DQBjkwyUER6xguSsjwTbgd8KNTC/w7iLi+poVZ9Fy5emCPeAilalNrTHMfSY
THQENEv0vQPNaigD72HwtftcNecQOhUIjl2W1DkEA0lkzGg/jxXTaLd0wxt/Et6p7O3mqmv8DHcV
R9J1ILvhsWMbdi+7yb3SgrxHHwTsahB+e8KUJPFSFJoiEDrV0nQBCKoAahSG+XFCqnrlpWGxwczK
3BdJMeE+hYH+H84276O7rUC1XiXsYGZ5gg0fKkXp7Ax2gSodmy4DJP/kxxDK6Cn3WRy4+073bnvf
AsZe4QYeFnWVIhHuY5TNAUOacIq72W80fFZJl98WNS5ebF7DoUbK23uT/xQJe9aLgTXQXRwlejlz
N/Qk7ZBRhc7eZmsmibrVg3uv6NI1OUfFtMxwYB97bH0PXZKFR6NrHHaqnQc9JJoOosOzuhDwIm6o
NQmiDIbiinl2DBHKq9a63Y1r2EKk5bIPvZDnlCyyvMpuq0LD5618Z61X0njSMkF1HvFBcwKtXPWI
Zj7yWM2DbVi/MF1yN78FIUkIVGcbh0CvUXx3qFAw50znwvMyispeHUvCTWB3kBChRNps8TtXt8pq
7voS5nblEZltIf9fMoNjfhEmybAcPat+Emla7OImHU69nhhXuGTNY868bcD1MZH0GVbAi9uIzE3d
K8Cqxcr5AOrZsgjszjMN5eBPQ7azJ3WH78y8QNbFND65WNfzPsEX7KJ2IE1Gf5gH5+suidEOxV28
7v2iOLXc1xgQxj7c1cIiz6rxpwfKYDDFgxdnSNtnr4TyB2vr+ZrcEfSGQGfkhbvAjvyBOPqXVb//
luOFeT+GhvYfF7aPr3+IV/zxE7+WtEL8InVB7YqOAWTs1/D415JWmL/YArgiCMVZ2PqlfPhttADQ
FrsN1aZEwPu1TvutpGUYTS49RhyWYy7T4D+HVnRm/sTP8loyLhhjWKY1r/0Ie/x5tNAOfReGTWmt
aBRbrKieq24Hyye/oR9jE1FXr2JGXgqzQKiP06tZ+8gIpq79No3Qc7jcGH8sEgd61aJtEiLJmX4i
y6HyGqDLOgmqetsDtMMKzfYeJjMHTsoUznuW4ahDONS1+DqqmohQN09hYCrFAJhHcG7P+cKsoYs2
Geut1N3JXFTOR8ABi1rB2lsjS6m8+0yFfVOF/k09D5pxJqKOsAkPqkvmfvW5jCZCaJOtY1wP9RNV
4SpHBW143b0HfXDZSeRNDWiBhaHM69KikErBtVDaghDP8w2+3xsKBLzlKVJZg4BkM31ppHk16i2E
C4zLS6ES3OnBeExNM72Z8Bhtih5aT4O5ntz2fG8WwftkdNq94tE1vqzL3nL3atC8NTKo4BAYiL6C
Sv9M+rBG3OucFPL/LFYflUMzL4u9kSTVo8y+kct2Upn3aFTuIyK019L2buQ43tiCcb1qINebV+Es
FVPRIaxLc2EOwXUacaS6CdA1ontKSBMryFFnv34cJgzCSKruQsm1MxAJ7/n5cejaXVS7L3aL90Xa
x6rA3KnLnCdWJltuLu74ehMP08yhqCHRohFQ5nTRcPmsCzidoCaLHRjjKzMnasHCroIqk3FCwb5A
O4jyEbb8KdJsDx7HlCzNJHquCHRfljHuDqvAquMYHF3MML7nifmMMHCTWTluOCCh275Pr8cgDlat
pU6MVd+l6+6mAJNWhtw5z0E2+dVrX4tXVRvmknk/73e87F1uBmXtR8bVtRDXbG6o1lRywdZKsvrE
vTY1N1KTbyG1eozyb0seV74KpTkhpg1TCtLkUmDgiIKGWzbZV559NNBv5lm3TVIWGiGhmAfsksk7
1S9owuymL51Pk/6qVuly7ImynDLatGImzDmngnniVYcOpm1aiIJxtNB4EimwReZG5rkvqjsGVRvw
K3Kp2e7BSvstBQbrH+e6jUCXxMC/fHETC+oDNgQa++L8xYrbSz2S3TB59ZVEj0eR+CAJX2aiswSD
h1E9PiprYINjlSOlNzqj/MUPneAA5+1ixPLItzdcE4Z6SEmVspO0OjIbZ4qjG7CKaHBRKUlIwjiE
QJYkxlEmLYLlgtIoXJkRIZ+yochoIsb1/ONn6MdL9hf3FbJO/Ndy07RlThKTTyyCD5s02JhZtLP5
rnjetmG2FMfbrrwnDXOdB8zrnWAPyX1tK27nTCUAPGLtvqISamp3mSe36aA/jVq7HpvkA1n1TktP
Dv+lxSEFqBMRI9D/Rn8vanWJ2bCbOHa6jqbWLBEPK9N5B8x5V5RM7RFSXbPSPhmasgFx9ithNPRt
pbrr+upBOPWtaVRXPp8K3VAzIUcua6hbNc2E4mO76KfmYuTaS9iKW4qJndAJWTRRS5bRjuXNlevV
uFMtZPbhaxUT5qK+c4B+x2t40YphSwH4bg76tZt6r0NIlMWY3Rm8kqzE+IJF3UYU415N9QKj3sE0
nqWoaX7GbUCKQuwbq0Abl+4A7bS35XiIkX6uuEcwpzagvieXWOq+wa+q0+o2ijrVNkF3BU18Yjt9
ikR3NgzmC9Ys66zxD2QarCxdivfaEB++G+4A8m1wsR3bCYhq2BxjL1jl3njAsM7rkCB2nmpUstrZ
LG2QtO7RrSeXyhmrsgivIr/b2Gb3LAB0EcL4bITVR2h6G53vEdhd/0RIzo3mFs9dD+tg1BQewWj8
KHNar2rCO/YNiZvCUN+TU68FbyHOSs7bvVTFRpr5MYqJtR/64rlsg5XR01o2oGoG/M+Ze0OZeufw
3dai6FvbZpssNj9TyOmqt5/crqE7jC95ob/nrXfUJArbebsaaBzCU5HwLfF6YwtA7Toj4wiHWbIP
A+OMxmpHPChQhGhLpPWhIsPGptEuemsbaVB+6ZEChp8k/UxD/OzFJOiUVoq9QQmSWNplSN/CYkmz
1iYaa7sBtw5B/jga4hgk2SnL41eGwwc5OJgnW9cBzxRt6gEgH5Cba3BH4Qo353Vplwi2anmWQXeL
ge8ZlM12zEb4M/ZeggprfX9jhMFGs8J2x1LqNg0DxZwJinKvH5TFEcz/UfrasVbamSd7l7RZvi5S
nNwBb2HcT3DDdcJqwsYX6yApdnL0t0zqt4Nyn1E+pIuqJrND6+2d2WwkrgX8JCiMS/1aTJg5FiXl
Ov7yur+vc6IsYvvKTkfMwE1JC6zdZY47rXDpgwiAmDcIGPBiSm6tzIDZA1xjKK8zdR5lemK/eOr6
z8nPtvhCgE2hWAWwNri3jhwfXO2zcguxa6LgAuqVedvIsoSCF7HINchjmiRkng2kH+B3DgRLNzxH
YXlwgC+4prxBVfSZlDM5bog+Rn+8gk3PKdCfaLJe1BxoatCrLmrvTtUle/R86eNvaGu+5FXi7hOv
f6zb8UDGFm2B8eBN49YNwN2C3ePOfB7GYIEq7uQU7Z0PGWjREBS/dOPoUsVQmPF7rNjxL002MRVK
eDwh7mLwqm3o0VB2JR9X98z65+jHwBU6AoTapt45ablrh8Jj0a4fDLtzl3BGL64ZbTD8tBsHNMDJ
ZHI/7ewcIw7aVxWFG7AMJBDqU2cUWGg94zlSVt9vE41R1VEfUTqAySqUOJX4plcxXX9iVDafaXKB
8dSgTwXFOGjlQfiunoNd6gL93A1hoRjCk6y77A3PylbYHrN1juB7jSBWD9aNdNNoO7IkfbQDM8Qu
oYVhgT0nGVdtY+d32CwxlMeJ6DnTJv2N69AwF6mReSfdD/DsVHz/ffJMDiin/LvQMfU3rffHU+eX
LVE+eUP4YImuM6hltMrTGpvEgMO5IoC+WuQleSZNVUTbXMqCTEPRwmgI+vhbKeNXwyyxrxh6AkWL
iOTF4JIfsKxG4sCHmG+oTuA9YV8RBoO8wfesIjs8T33hrYsi4GyCHkCajKCges6qzjin2AEPdh0S
r4haSERLQ6c55EQMsooSgAt9qbdpdCYymSOv1qnzxAATV0twMXUxc4FF3NnJo5yItSobLSjX6Rj5
3+JyhIhqRONtHYXiYEEkWYpmdijoDk+7KOri6ABPuojYhSLStMQNLLUem8W2skW2lp3M53RgXl00
FocytPHR+RUue+YAFi9q6s1/m7XGmVjDgoGUh79IV9WupiYkgyaT9arq8LkEds45UTFEYmCcrW1f
zz6ZtBRENnhkqFd1sepaSjkz5l3DZmKRdzU6OH76BmCjGc9bIZPHIshM7JH48T81ungdiio6qxH/
DNBZm+B3gfGta3G7ZJPurZPY5lSrFCmLK4FqazhhZ2a3aJCVTRJRGfakZFSpxwk0YFpHoNIT9AtC
1bRvgCmA/0hUUvgoXZJu2GDTSofl5Lpr0ymTR6zHRb3LOwKNiGtTbrRSo8QjTUff5P+FyfBvtgku
eHzLnRcnaBfxjP7cesWjkfsjBNYVrutiFU3SuZET6JK2q8bV7zrSv6Ns/NuHYm0MwkEArwCgo//h
ofAFOQ2RXQx+7eTVkDiz0uhTBOHnP3+YP+6p+U3ACdsU9xYq+S8DwO8ljYSZ2Y1rtYLYEbwush8f
26KxFl8P8i+bMvxew/A/KV/ZQ8GLFvF378jf0CiJ+n2t3l6T//sf1c9bth8/+WMkgeXCliZCXpZY
5q863h9bNjRwSBoEMirLMqjuflI7OAi1HeRx7Od+9i/D6DLQzWL5mLEsJrbVP6N2cGfh60+mYsKf
XcsBTQ360sEM+/P3oo4qOUVR1K7EGLj6c6LEezuM9r3eKaBNWewjTypUieAq60Ep9nb94La6rxa9
SRT6MqHRe8ETkDymLUuPxOSDCiZnOsGxaWYfl51xu7kNSixgiYO7Gt2kB+gaaE61C5I+Gpelruwb
yHdzB9kLO1yTCQ0puO88c1s1PV6yYEjQgCVEBXSbPoj6c9UbszkvXLXQQo5+4W5t1GRrP2QOSmGs
EXNAflfKegkfHFF4mt9tJ0OknwxlPFRMdjYvIEZbW/WJNxfqYYtcy480PMd+FzSPZaUH+zHtzSd3
UFgGCq3SQRFayXQmPi001hHqi1XhD9633s+LXWnBZa5JzmgxakDAW9kV+OWkdbt9XeSps3UN2ENl
ktQRFkETqXBQNChmRzYDr62tawQaNpn92uKcbBem7qfnhFL8exa7zRPL9DRbhMBz1Y7WFnTmoGv4
CPOclFsmQJrOyN6U6TWa2yZddk3FCocBDv6G0tGUOGcNWey7qE2JFxJ+r7HMggv35keIK6BwZd2j
NkTmsBwilbqrxMO3si2tUHvraStIRUqgHvmTa3F5hFmDt09P61eiZootDPjgPjLp/xDksak1CI3A
Y1cRvRxaMMVbLt0FU+ag2VIVk8HjWZ0BdbhrhrUM6+Si3LhceoGnPZggBCGwhfxGvlGyHMRcB62R
FUAuZL1sS+qDyBnbS6GH3ZWIHX3plba2LiOzY4sZFVvpSEUe4mAtxzGr7y3mN2PrbdyY7R8zvhZQ
NBYazbbPBYEjjGehW0P9XOpxpp+DKDhrorn0Eh9K3xknW0X5SWp0xH2pL4kA2Q1DTvJxHNMLoKzx
h5Uv9PoecbVHVR90w063Uu++IdHgSSF/MmFjRwhhDFh0yDNCOGDAHRN87m5YKm0BFS7ku4LmGppI
YO2SqM2rZeiPg1g5fU78UDQ7/oHCu2RTuAKCBuSlUd1YVVWmhI6j7KHCtOnoEQWya1Qj0+upHSaH
ucJIh/O/V8H/j+BZ473CW2oBRfyn18H/+c/p/eP3N8FPP/hDc2FAS7QAO2GXRv7MHPUvmgv9F9cg
HkLXCfn5Ain+VXNhcFG4ElEVx/OXvvkv2jc0F+gjGCfrnsE98icH1Kb7N/AtlEGCO4c/jik1FOWf
b4OWaMamCjyPbascn8hyt68dAm7rVeFYkkVJlFwSXTHMikQorxGQmPUKsfC3YV7CBybr/WLsxiey
Pe2Fb8FbXVitx2o+CeKKFZbGZCYB0SuoAbPpA5xXu++zikOoFJK817BDysxpmC0nST9ay7K/tchN
2HDLbENHWW++wYR1YRZ2eQlsHVxVnZHkhYrPP8AINBAoWVgUhiurgfSdtgY7JC1/7EZ5Qs07nvxA
J3PVN4PTpMXJfYWR7r6sJ/sNDweuNJ39/y19jU3MsOes0Xt0dA9mUoVsbsuRhDddjXj2tVPa2vft
vKvzGqbCRmScukl1a9/pLjlxdHdBgAcE9W330jEMYXh79v1owaTTamN4B9UynzvfwG6ZG/VvZaJ7
uO3H5yniLEvMY+w7V2ERbYhY5YWcpm2YqYuGXENaKd6S0V77o7nQBMdAymw4y4j55PhYFpP+jAlu
z7rtILTmTRrjmVnxa1HxFsrXfE71NabVUKDoiMMtaZQgBbodECDc1iO7B1jFS4bq4IYmRVDvc5fZ
G2Wriy2aVUFoMiltvUI3xzQlU9WVqUxmk+lHG6anqW/DRVm7l5BE38whHnPjVAExb7wGmbmMaQvC
zDnxB0BbJ+oIs2OGcz299QJxGsrp3UTyZvm4pSORvitjfKwAsLtFC+7JrBjDwXjs0+R6mkZG0yUj
zlYa94bbXQH1x2VSWi7yR5c7JJsOynX129Gwl2XpvRMO/ai5jbMZGSwj1q4vbIP6pVdEYuWD31uY
MeCuyuYjmCdhuEzh5NJx+hhJ+vrkEcOMXBkkyWRqIZgOXidukqcYoNiGuyNa4aV+60p6K9MIjkHj
k2pn6a9jjW6IWF1I9A9uVKO35sYai7fMxTMAtaMeyhehSobZzYx+KAYiE+CRMJptvWWP6oYQQPcB
khYcXrCOlpre8HLu8xj3uQ16uPdiZiuFjlCgryo23sUxVma5VDqExLw0jnnPR1PTPqU5XqfMqoap
fiECkQxzfzfUa+Coi8QqYPsxPjW8XaiMW3KB+6XgMGSmMN1kRnbv++4NNDX2niK77b1+55XpdRwE
G7y9zi5rPkuXF5HHD2QEADS5ZJp40B10HaWNFiFsrO9DYD1z7m2IwnjtI6qSxgYszYfpiv3DACvM
fMDpRvM8ERk9DrgytaReupp9EbZ8SzrgTuiDUBaiQFyVXfYdRfwlaKJqLcknxeFbfq9ENZIK3huL
vs2/m2n/3ew0kgmSt8FlLEvtt3IAu1KgOEW4SFN0NjFBYvmSM9dZwT0JDl6cmPFyyDkupmpiAz2Y
cy1mTQZnVNKI6/+u2/TfcjErzS8L9z9ezK6/R1X+0/VHC/XrD/169Zn2L4BkZ0cjZmAdT/hfXZD2
L7qFBYjrjbwW6QiUfr+TG+r0JtyXEoE3VoDfX32smxwHwhOGbPTffw7k9Hewi1+OeO5Q/uL7+Qfs
Ypw7w5jpSH8MdoxQfEmXVwxH7ruxNY4ASNtrDS/dVZcppB62Nu6I2I1OGnfWhiZHXwOIuh1C/bbX
RpLdrSfwdNOZTilY+K3HHqQCp6fqSa2p/mmkul4w9VWEgIl5tpu17mUy+4fObzhs4tBd+xZ89NLv
q4Uq2CeS1AaH15xOU8racpqmTVhNks0ckMuiHZmlJTd6lzYssRru28p3tl2VrvvBrvY5TE0wJu5n
MZKG3loQVc2Kb05m0NR0ZnuCaPxoafZ1lNgIJ8Vgj9E2oWu8dewYvx12LM5Ctw3UW+3J4CHhiiLW
S4KTWNVOod+2gEgvpVfbpyJztBdiXXA2atIaThPh0z125WI8w2FVZw0eUbTnhBGnhGoAe04DjEYk
LupJvWy5JpuQOJTaKrtdNqcMM2KWR6H3yoapO8cQ61+RxGMC/7+1Cu2birwPZPb9NmJgcp3MacZZ
YCQlQYMEJIiYtGN079Ozr4XEstpTJa+SORcZSAtCMJYHrssVP9ovJVov4vTsgLWanQY59vM5ZjmZ
E5eLFqwr+4U5iLlqcpNQZgb7i97NHhtWnEykxako3JsSFjJGFcTQXWvvB7P7lg/ZpQy82zorDnpS
v0WIS7DIRKtS9+efXTljimRL5eaazfnS0evDEGIQz4S2QZBzhYuTXTJ7G5IIN5ILP9REx6aOWbnf
qAVC7XgpJ1bXYsoDjrPyfizVZzFUe68Pwfm00VK48XOfVodUG16yFACyZmJqS+jDnF7duJMPYNcL
HsouPQG9vC0IRFpStCEGGOTVjLGpUrA5yOlWvommUbjyk9/i3kCBPpdsLD1a44SM0dik/UfB8HMV
Jt7BBwW4IRaVNXXZLMPW5MmGFQR+OFg8D2gkAvnYJspmoUzekcg1vGW6vdGV8xaa0ZEX7BN/AXtN
RfQE42i7TE/lNKzzxrdWPTl5C55OSzHUo83vbsKhvWeVzTXSEAwwVs7aHsyEBSD7yg5VEwMAZzZN
yeig27Gqtn5Kl+3HeQa9ADhUIbKt9PxbMELRYgxs8qwT0n2wNT50URxciU5ue3Nw157vvwbcIIiC
UL+5Iv+ApJXSxAaLcjLuKulVqPowDltZcE//my+w4EXrMo8/EE4ThzOwEUL2N+zCsXscW+21TK2T
baADlAjyYUGS41hUr50KnqH7VGsh/StPM/asaJ7KjjsuM5pgETU6eWpjdFVkxn1Ys5FjUJ+PwXbs
cvRL0dTf4ydmBD7VzjdwtsO3wDDuepLEFgAP8fjNrjfwEr2NdGFWO9m5LDgv8q2NKHxRhhqFkKpf
+GjYiHmN+4AIx6XvlGdaCLZ9/YbxwYMY7RvNK4GDD+9lOItmETZTk+wtae0s8vuGMliRzfQeNe4z
6stLb8RrvSMi0+Mly4IbFmeHfPKNPS6BY1I7R/JYlqLNvptatrIlAVPRrMS0ThWIUbb10RoizZoT
l/EOMOks8RZKH5NlJNnumHKlGKVMRrBl/3rfp9ZOK6K7hufipZjtKvZvo9Xve6jPNlqCwCDl0RGL
oXoNFAtj5BB+41yrirKkZelJMtA5SaTNoiXErQIIli/DpI5t+paqhkW5RCoIvsFdpfQEhlZ9EwR5
xgGSb91ot1gyvyBaOGr66j0ss3lmU2YM0o2rknRE0sOoiiIc79Aw9I2XDBguCYnS3fhekcOwSAuX
7KfczVauOd2IRG6jAgExm4qWFE4xLK2Kg840PnRGDOse+KfomMWYHfhjtlCkOgWpx5mnniVQqkU2
oNSUPeMiGRvPdWzwdsXjK/LtlZ045cbBghcANkUYMu4rR3zv2tvBcZ8sq+VzhFwYv9KUrS0z/vCU
f9sqwYE6MKHwx1WlZ/s+tuhA7E2e6zdRr181VrAlCXOdt5DFzYYexxflCYcP8ScaPztrZ0O3AXed
vg1Ztge2Rh6JBLUW3LCD2bCG4FjA9WTIzaDYTQyGtnDb6EnGGYu6cQNY4UDcPUsLtUfOu5uSCL1m
Z62hKT3YJYnyMT4iOMNHU2Gi1KOHvode5sS9furGDigIgmFtenQGN10ypvmMEuisIIyv227MFuN0
6zCoGV2UV0148SYClovvGn+kT9xzSLBZb6t9I3EYOMWn6D64uw4j4o8Wk75N6kpA2FkWZdfoZUB+
D9ltiaoZXRVXR4Pda89oJ99oqj9DTVsUpITiTQSoxQGvw3bJgm5jpdpZo7ZlTYhdIbYPiReYZ6uJ
8oc4RJLK9TVdTFEgmDTdu0qI+kz84rGWELpz6mg2hERzRvJKOnQgyQfiU7ix49qJo3WqmXCAFYJ3
iLplDAw2QXmsp+GAWcJ/GcERL2K92VlesnZV/AiBDvV7/qY72CA0nX/vf7pDumcmXPIicYwkbUX2
gZley8ogJiS+jUK49sK8bg0Ua7HOndJhp0Xbts2c4I6q8Kkj2LQVh1g6+wkiXdJ1L3labVOAXzKZ
jsT6ZCtYES1b9+w0kenSlPnBNb1vcdzcxA66GNGnN62wv6v0o0eDO8umF0q7Fg01iJEjvUfi1uT+
UbUziKsvH8ueRqBwl6p7KFjhdhJpm0N3zux1DTpo7RnRsnPh7VfjoeneJ52MieH/sXemOY4j2Zbe
Sm+ABc5GAv1LpEaX5JLP7n+IGDw4j8Z5VW8RvbD+6BmZFRFVL/PVw0MDDRQSSCAzwl0SRZpdu/ec
76B3yoyzOwK3E58IP7on52zds37Fxq5Ru5uEpnC4jPi1zxNSBDlkt30mN60FZpacAiA47IHadSzl
xumZ7eacdZHaROLFisXW7cKDEgC/5AjS2OIcNjvwg6jd8pWjpWdNLrID6iKrQEAxiTMLLIGyqL1H
H58g5DZS/AJk5jaZBn3gz2gL1Dr4pujFLsPu0erOtpKQAYXklnCKsF/FMvFRHYBhoBZq7PAOaQ3k
jYnlNDO3WTd6Ja5kGuced8cJq8jKUdNbQonOVtY+gQk9homKPmF852x0SjvFz+bGq/Jqz6n7IFJO
/FUEjC2oRpKUlxxaVHsQIqr7tjUjz2WMfgpEgYw5uM97beFQ+qpgUOj2J352iEXhTWFeIUhAtjQI
G28Gy2PfhyQR2Tq7N2sFsYarxHrQg6n08zkNyY5NrZuY1J4bHTf3zlb6bAu7Pvg3++G3nLW/dJ5Z
Kt3GP2uDbj/N8acCV8WPnVCOgr/93PcuqAMQx1Ft/hH0LQEQ/tEFtf+GwRefL86y73Te34+CaHEt
Jmn8AC3QD67ZH0dBw/4bmAYiynSwEHCynX8JiANF8NeZGKAApqqEWDGzg8Dzy1GQc0xjtILuYh0G
81mOEtl3IbPy3goH55SXcxNvIXGZN701MVGYM4pqD0u/qnitGMlAbNF3gqxWRF17ASqMFb7YdYG9
dU0Gdex1laI+88zdB0HowVPJ+O3DXhMQFcHBfzCvdBU233BTWo1P4nuySic8Ha51LNr2zTb73Wyx
S4cpxtNeTb2wDMm6QXRfMUJHht+pIL9J6ILx32xcsC+e6RIDwPabQAggPp14caDrXsm+gUh+pw/U
GdHcOxS+k/tUJFrmemmKj3PCG9CE4Qk3vrnNDavdT2iTYEf2N4g3q6NOevoqGGzzEXHz1j1G7Ua3
H6ohKlYhMWsq7MWseOHk/5wro9cV9mnI8xeZpX4l+6/Qk6dNWVaZP3U1ojnMXZsmD560KXkjfNKl
HTPJU8Y3v+PVsPsI8W4iCNxpGpVY3siarBAiyyen5wyTSXsfjkZ4TJwqOuQJLNY2GMNHhiPVprPC
l2FCx9POFvwsmn2vkuLH78X02FfdwBUmUUNzyGgt0ubecmV2QAt0mzjjY4i8YV4tQu116TjWDWTz
5ilvKB7SqQR+ZobzutdHdw8es7jNZC/vFdNGIqeP9TlYrpAICjwlQrvtuoBq224g6leJRjhMfo01
66YzRjyDilA4GET9Oq9JlB1kR9d0UXRNtoA1lPbim2GQ+GK6CPbSdiygTcD08QMpko2CIWiDJKn3
IWGa2xrXykbnoLfoebpLXRFK3sTEr8Stae7soLEvBjXNCoDfpbI0Bp7huCdxNrrNkbSuZ84TwYrQ
PRr0lAeBdVM3NROvIiNR10PGPsDky5wCUZGlFI9FWH4JbaJkVswzU8MDzAZOrsS38blwaIuPPFEo
6XC6kPGdJvJix4bdHgsXhLGXqcTLhI7SuIcp7maJzpyMtpWtB5axSjNTl9tICbjCnWmGvpK0pUaz
W6nwt4tkX0cWSTnGlKjbsqs5xSgJLLdcMxwJBF4lZ7guNGu4zxvQuH4Ygb0lG9A1g21Ba8M41bJ3
gaq1KCcEhz7SoZUBmmAUilUAGImriSIwYXK7chw6QZd4apmD2vEgSGZVDHtPnPZ4r9HD7umZm/Zr
2BX5RZNud7Aw+tC90XsXZp3VHELFHM6ATdsvePqyC8lw5XM3xdZjZ5m4tfLMNa9ZWc3AcssqfMtE
CP2pbXiY1nqSZaf/qQbkT5qNU/ylQcT0rf3fP/UlPzQHf9Ap/j9Tdmi2imbnT3qZzdyhZfxlB/vt
p76rOrCTQHTHOw2B8yM29PcdjImcvvA4aSYK9rcfVR380ZJpgw3F0Ogxgin6+w6GFmTxp3zHwOGF
/ldEHQsI6RdRBy+B9EggYaE3Kn4Z4w3IKau+NXXfwkfQX0DUD/FFn6jO7jhfScZ3Waa8yUlMM/ry
SE84AdNur2krwXSpKcNQ9Eb5RpIA7VxKvFzWehpbvT/nmmgOpRKrd45Gx/w+dfux3Y1DMYwePtCB
DSlK3Bez4vqey1LU8w2zxm6rh2GYrZ3ZxQqganWYX1Mk0hTvDRzUmy4IE0JqirT8DFQB0fegSWVN
HLS1J51BtThMhcElkPQFCMSpAB3rLLDtaa7UYVxZ9tDkO3Ic2nYtmpEgJZNgTU+da8mCbUZd+DDh
IF30vFr1yOiQvGanGWkd0XMSt53RIZwMWisk8VudOvsgeTvvxkzjIULP4o2RhLEzL1QQLw214tqC
YidlDIBIzJPpACpXegQYK50x/uDbqOIK+nfzmCLnhSiNaxr/BU9ZdHTzTFwsFxXHejTU+Y1wNXcz
jGV8AjeRbntHbUHCAYH/FFmathfB1J9t3VAfyUJVn2q8njanwNolwqpOtXgbVlFIdrwWTXjWU/q2
fHEBjO5xnuh+wENfl+w8Fpv8HGxHS4HEWlt6ftE1fJ34bLPFoBYbyNA5zkSPcUYaD3IZ2+lvpT7Y
xoZ0NmV8BDQAKMQMwa+esTC62XpE+HcYLWtiPuymO9xL8bjO2jo5mEMvVmgdmqsm53Aja4cOZTK0
OHxTMaFZba2k2GgQPb4qRT8+t4xrn1UxCN0bg95Vd53Lbkz7pH6g+yWQ4xeio38+Dz1Q16o3Y1h6
aE03FRKaB2cwMV60sF1xLLhlB8Z5GB7bNimwOE1DHsAYH+oHU8ndXeBihCiMtsc4Xho5HJZu+jSG
UrDUx1p81huzfMmSMrzRZMXvEzBYHlBK2p/xcLT9rs6NlJApWshXAHmcoVq7Ur8lpZMe1YQ0ps1c
hyEgPdu6G2d6jEDwhvpTDfpIYgfB7euPYGud1ZBOyUikZ0PZ0I55pr8IReiKh8aoD86VWZEExlwK
xTbCrDvwqsm0q8dQS+6TcE4+jbmFZtsaW41xDIvcv7V+f3mqYYS0zHv+8x3h//zHnMfNzxvC9x/6
Pt1ykOWhy2OBty3NYGT1+4bA3IsHFKiQMFSIyMDt/phuEVNisEQTQQHgk+nEwrr7HWok/obujx1B
1/UPNci/Nt36ZT/A7Pex8RiwNheu0nLg+QHGLLuGaMoSMNDY21+CrLjvk2DcxRGVDK6XcPXDpfkn
+tcF3vfT9vPxcmSXLQcy0Ez6LwJYNWI8Zjgl4EmSEbxxBFswE3TgZca4FcO4Y9RNo7OLvsFq8wEa
bJpEWTWmsTaV+ZG42FfHnt5wypTrNCvgD9RT5SsTtoW/eJ98J7++TyTBtq7bgn3yYyL542Vxk7Ie
iSSSCMlSNBpO9RaH+1yaz9hDjr2C0MRNCkR0uUvaH+P8lXQz6rT/xhvhS8FgyqyZNBn3I8nmxzcS
xWS71MbEwSrU3ujaPaazPM2DQls2fo1rKBAh4yNnHt4HK7xXOuQJsFlc78+vxz+Ifz7eBepVw0L5
Y/0qkS6QxMq0n7ul+XKcRPselcUttG1vLuRZR6bzF/fJr1WKyeuhYYYVs9RRsGh+vivxl9tFZ/Op
ibf4QtwIoj75SoLrum1lCPKpu3QOB9k//5DGr4JXXhVfsGmaGoIRzVkexx+vNbsNE9yJ0K5A2lg+
nPBztlgOyQdnj3dyZnmKdMneGx9E046LmREPxpi/6ZChPWGRfwVwbjwqmoagIUfzCAQwkCOASOac
U0ey8Tjd9ZHiEqWlvc2zaT4pqXOfxOU6GvHgNL1yhZlkbejiE7BVG8slPilR9e3PP+gHH+dHZe/H
B7XRuSxWB+sfvs7ayBV1zpm9gdapN0nLmE9dHnYnUMggoObDonfvWPlJztkr0c0vMiBMMXHl5z9/
I5TWPz9lywUXiN7RKvN1i18WH/oCyB3j5X2U0DAG7VOnh7d2bD7++cv8k7tXaGCEFwoccTfLAvzj
94pfljP7VLaeYnTbBYPgkDqmRuWNaYzwOI2vf/5yv/aIlqurUd2j1xM2lvPlNvthSR1QGU/9zKdS
wuldy4CnuAH0cLvdRvNfLhD//LP9/cV+eVKSQte7ouSe7eR0GzTtLWnHXs1TE0yUvCajgf/Gh7M1
Yi8RAWrmr1+ZhUgmmlMMOA5NV6SntVjBNnsMbCRW7ciI+89fjgSCf7hHPvjYHKbYIzUqop+vZhfm
s4xbrmY3WkXjAw4L7/VSB6xGgnlobR2W33olK6YZ4E2sXq6yXtE+J8kSa0fsM28Lr1S90vJAu3fU
EaRlNsoQ+tnYJ+nBDmMAHT0wYm1v4aMtzyWYPiJG6/BLYSDf8gG/tYbX4rjQN1URG1TZsdphaUaw
64VxZq0Z6ikM3qGqvjR26nruoMhj29fmZwXOvtybpYs8LlR79wsqtHEd5k5Dg9wq3X4/pkG/L1B4
M7YV6RJZ0KoTRlypZ88DaaevKRmU16hTlZSp8qRfpY3rd+WWcmTEPNSRr+aM0gl6bDH0O+UEOz+0
Y4baaT2KO+DM+bsdlS2CrqqOcsRbUKxgnpigUVXiHr+EPXk6KUcG2x/aTi+9qkU2qYjWYixGGXIR
kYk6e8R9ZPm5WVXBmqWiYKIdKNp9mBA52OQ5KBAz6eIHt5ltFNphRIev0POQmFWyXDKfzotMIJni
uQwct7xgnnWqE9m+TGKMVi/9LKjLLQ79wlkzODYfbJIBVfp4bvUKNAVNg+Bw8alOTVy4DQkPewv6
09ZEYVgRsIxu9FVXOf2s9KqFE9qZDQik3kEyngWy1E+qXYJAHBKIP1uzUiFJabmsT5Ok9shDZ/7a
Cas86WFhPRhp+R5bBLpiv3Q8jY7sMWUEdkNsZHgwcwIeZG+BWoD9A+FGN3xt0v0oG/ggspm2wcS0
C9wvrtAeA3RfW/cJmg42OzYuB0wYDYAvo4Wgw2xdAgaYM5eW+8q9F+PCrUrfrJ2Spmpwl8iww48G
iyED24sgjzgfOTKLa6MwIgqzVk8mtxtmyKbbxCO3woTICuuwfAiMwTiS6fqWWr1+zioUoZZWhVAY
lW9V515cRsT4f8vHpBtISC/EYSkvTKH0zLwQctjx4huFCc/GUHL8QiSqeTWspvVQiVdZzNwy0mjw
l454vFHeR1mEkZNVXCNKgpAOHWqE6E/wEnW43ba5jupQA1Kmx799ojnB62kbqemnZmN6lkpmTs+5
2DeUvFvPCVIEd+hvtQ64RAiWOGBwfAbrQzzXxCCRbQvNpU2CKSb3CodTVa/cqXHWGv6EVs0C38oI
AemaOVxb7fBCUzpZhSY5I0lhIFLFoOKjsJpWWaW/TUOT7M28lUcdvgvIhPIctekzzzOJO9mE8nBA
qERDpNhNnKrvmhT7YJVqqWdZTewZ9WgxuEW8UFjRiHcYtbCl0ZXFClGsxpHRPtlToyeaXF2JTEzH
LnHAbCF3YpZrptt51H97W5ObPoOyuJNyfm+sGvkxo9QyFfJBd7RgY9IbXyUCGRaeaOErIIG3pJoW
F/qjpHOSsltqZb0j9g3+FH1gWRJNHJMSTvdxeK/TGeHTMhlMQZdxnH4SpfHYiQmXZIDaVlvyuK28
3xRdemkEGSAsanddD6SerzUomUfgVLnjXu3gTLWIDxSBEnIQfCU4JFaRpoO4CHUkHlCdFGfcamEb
0lRmwXUKJV4HISA7q4z41xR9HTTu3FmvGt/tWWlEUj13CVb+KHFcH38FxE6C0TxjMu29ZpWkGCMX
8Kx4AnXR2sY1cCuWmICTC8s5Gc1DmGiAypL6yQyUu0qRX+PENDZD3OmkWiX1ZZJOvY6Cg6VrkJqi
/ISpu1uNNYF7o5lCFgouTYYqCD70UywhC0RTQyY7iyiEIoKPlQHrycRwfDdJ9xkYd/Sep+D/CxOP
fUMe26YicXeVkBvs4/F7JbCNGTzdcFh/JiKLSVvprgL0A2P7It+tkElzg6zl1Dd7LYkudRI0x5q0
E6hw4aWJatpLfJUawqBNI0F3xLJ9Z1q05LhA36/QoRZBC+RtOUkROjJ6buXoVxwz9XFQXPWkdkML
XgtJvdIFyRqqcn/MbVinVmSXj7U5D4T06l8qvR2Orj0mO2FWX0xbPBbCAqhmzERBw+cn5h6Tj5YO
+G2zsNy0uXFp2nSvEq+3NpMm2UDcKPmo2rXn9gptuoodGJmxbi001B3BeO4FyfTMGSmqEdacB8pO
zyC6mJnS8pspkIiqZyhWz+BWKLalJgF4pcEWnR/+mLkm9LfU32ZEKqznYQCydX5C43AUTXoteDjR
u8W4p4rv60EepQDTHWhwIa6FMyuAZ2LXpXluwEFU7f6GT8gWHtM9UrEBe1ioy32CQu841zhvU82A
H6YepiXhG+OSuyfijyA7V6WfgEepBLUD1+swJG3PPZl9deL8UJQBGDEF/3lmv5A6p3st4XXrKWQS
30e6p6Tlc+/koR/1vXVT0AXd1XZDcF+knfvMNkDmad+sbLzG2PwBxjkGy5iD8twzlNGBrDbiyZ8n
4fUG4+yG+ydMe+OmZdq4slmHecf22TBjrqHmTLQOI/ghWdOsZSOAwbSI+ogzqa9LuVZSAPmYJAYQ
Cyot3UQMr6FGHCWOcKurPg1JeRxSQGVYqoHWdMOjFuiDr7X5Q1EU4OQGDuUqsIVR1Q4JfTI4FXW8
VmyUbvbo+jXjRpxXdXvu6/lrUM+3s6L0W5GVn4NI1dYCSLgHTBSshlvtsCXTM61N3hry8s4WO2iZ
6PuH4toxzVmxP6/nzHoLbD69gjLAbUNtWyrjhYBH9AFaxjFrRp2YZUvUdv7FqFhlSF5bN8bU+uNy
0bsBUFnNRdhnbcpOtJSqYCX1Z5A602bKzeEGm/G1Y8HbxY5xoi/wubErA7H5XJ0UhaEOnUEKLxo2
N1FmZH6hUGi4Of7ISnW5dMBUucGWR0LGGyXTEcqp46emF0ghkX5QqQdbwmAIGaI675KQmPqpzJFg
cpiXg+oC5Dc/FTM7GXXugIijQq0BlgPVYmmyXZjROmUY65tJ8YU5eOoRTzmsq7T6lFf0MmfyKud4
DRod2VeBTA+nebnS+wR9sNxm6KHIaKxH8pvCg0CPIZoO/wjU+a3W4sHvCuuzRXjAignGYx4jhQfV
zADbHHZJ1H0zCGTHSwLqxVgEOsuuFbXDihOueZcjnmnwGU8Ik7RKDBs6XpgCGHPPsr2VUjb7qtJe
+uXRibCj1JnuO253CuL8vtCjy8hXXKm13CMaBtUY6vI09vRzY+UTAVuPLtZyVhfIFXK5GVBZE0xY
8Fo2tCK6R9T9wchBu+7LrR0VGIhaBTcMw+h1jGnJC8hBCUf5LXCVTyI19v3ImYVJ/S4FZQnwf+F7
lqG50vVmS5ds2HZmxlPvbGk1nLoBXlPPpWuYJeYhNYyMhxOXd4+34DONH1/oxTrWAklc9nDBches
x8kl1Kx+HtRiPVqDH1u4NhCeALQjb6TlTmRbmdEZhe4+TvvbKZrGbWwMILFSArry7DYcJGnxDjTB
AAUwpQVhjsoiK20czPdmeNPG5RmvacuxPbgPS31TLz0oM4kQxWL1xACinGlf3xfFcAzT9MmtgHqo
peKlFhI1mL/5qqI37Rqggu3hi9vV91NL7HnhXC1Kar8axNfGNt+KJvhc9RA50hImVFVCx0AP7ZH/
euHhfbUJzvbtbva1SDxLR73n4IssqeYpTtzEXtV6f9NXzH9y6mHSygzuShe6bW8aFEbWHQWfRUng
altU6Q/KWEIM5JtQQsA3AQkE05xe8V1Zq1oxjlJRmq0zmZZfu+qln+znRhvNbZk3sEO7Mj0xKH4H
//+eCr60IBXLkzaPXmxQlERmc2nb+qYoZyBQTX7TN/za3GC9koyayWbmzusMyy/BRh454pIn2RSq
P/YNi+rcxTunkQpwD33iURxQMC0XfI5Ag7S2+zIUU+bZekPCJlcNWzBTGKqDrTLzSQOiSTA+c+Ca
WC89N1OU+2pQrRMQbYr5fOZ02bKcK5lDKUv1PphFDBMVBVZESmZZhN0mjzQbG07FvVopJKgaoWJc
XfgNj7adjyWbEKOmrqzKHUwQ51GlAl/hdD7NMV/XyGiKOQ9NXkebHV+aQh4xSBXropYC1Zyb+m3e
2D7kMIeWpoamz+gKCsFizcL3yZXGIaqASKBNuWOq122qqXygbldWFOPQproUWHgbKrvCRroFjD5Y
TzX9AHjA2abT4EBY0bJdmeN77QjrkUJmPnShKZ8nWBGrCvv1s4Qqus2YZd19NBD+Pbn468nFggL4
odvyD5SC3af20/TL4OK3n/muxbJBHNItU9mVAGQAQvt9cGFYJKU7GmQC1aT+/AhB+27LQYuFFZXx
NzZQ8iI//uj3wYWFj5XusRCADpekhn9Ji/Vr79BifkBsGn02nf4wqqyf+0Lo7RuBnpWdPZsPudgV
QbfuypcfLsg/mVe4i+v2pxYlzfKlC02flFGMzUzg55dJMfEFIiwDr7fzm3jQOXOI6tB1ycEpdV8p
FIafsXPfDWiyY7EUFRxMPHcevFIG42qqpo3IISDTOfE5SxyKVPjuOQJ+mnNsWlVNBg7n1GZ9xnzW
ODmZc0O02MacHqo2fCVZ18sVJNbulKyZLXmVaG9UTpQgAHUzvx2zcSMSa5vOyhs2Rq8Y9U+2KE8D
Zw83PU7yLk3VI/rYXTOs02pu1mX3NBH0QixFreFFquprMOE+p7KeD+lcDl5Um990ZkKczu2tGTeC
j4URP+D8vg3QR8WjvUupEwyYgdZU3rvsI/TgDmVzHJweS34fgUNn/Yzz9iiMmPBzjogcPkv0PfIk
e92bAZN/6UPtIAGx38qCRqIyhgVb/3RjDReoy496dcSsuJns+Ak3OydwZ5lJ7TXmv+wsjSfVnutV
b5u6eSQRDAC4eMyj8kvKzEAKEJhF6LshXF9djq+G/ZhIxRdqswoqcz9CCdRafSPJEuKsHukOrk07
9tPSWYYp4Gq0eh+762JKDyJXt719Grtvsu8ehrH9DOpmpUWvdGPARSdUmcbJDTrPGOO72AgOIkJ4
lkzb5XuG5rZxFyBGNfTHGl8C2+PZmY4mauYgP8/BKc/1VZiVOG3HtYYOuM7PgXmvJzk9o7UGFIiA
UyN60Sd3M6LDs8BB0tEdqKqgso9J/FjgXMwNx+d8QRd4axWZB1yBtGBPmZ295l6TsPa5EbdIN5i6
i01P5Y4wrabURDPrJjdagyirJL6Sz41fqKsvjXwug7tBWzWNsdZgYOil8RBP6t5SDsac38041WRn
szdCWsvfFfVplKCcO/qJi3iX7sCLmp+1DgLIMXKv7Jb3Sgu3Tt/PSKkNysZRPhOStZbgDIhko6/G
rcFB1tnYzklR8eQg3efXDSW+ge0ca9dWaa+5qx+nGXCh9jTTf5vnG8jcDdieMbJvCuXozBpVGwKV
1Ig3EX6BtP3iOodweujLZzrI2yZ/q4KTo++7UtvhgDvQE8opguH2o0gklgTSnK9RAzSwpEaiTbvs
RRfK1iqLbb00PGtsVvG0iVVS6CA1lScZvZjJvlDky1Ke5pG1d90zFtJVZulrvYVHltLphfymrkHC
c9wAbsg7H5fsWdYNoHqAwt/wUOwCuHGUigIe0iSarbTfiI/Fdv1cz2KlO92aVXUXJN1GKamGAuPU
KvtGXsXcN36hlausqW5oAHtlbmA9kQeSjdYz38U4vpcR7mFyZjpO0aKrd4XOzYlpo6yfpMwemgAo
fY6rGwFNBDgc10Ea6F7ucqlKaiiOTDE240Jj6YJahQO8wj9u6TutiDakjqzUZr5X8xDcsUGKidqu
9cH4TGNrV/YWAMKaKrZPLzGH7tydz7aZ0lMUwwAGxF1NwFqofoFON+Qh2MOZsckGmTqQLuK8PIUE
1iymT+uM7ZM+0ZcqgIshh9lxNn2Nu8m+YDaL1StfBu1ExXntZ6COpfvY5u5djcTULQ8E15DoqEga
y7M4REh2V52dmCthoAshbAyMIbdfhLuzcg8SlY6ilwML7uBn43RCA39CQ7jF8rvXA1INzQJQSzFC
BcuL7CzJEOja8dawsZfHtVy79MLXTg/H2kWhVJjm0YqIJ87ovaa0iB2thw6ND3YN4VHZDo3Z0B8K
8SKpFEn9Ux/ZX6ecdDZa0bQWBPSAkaA52mLRo5vXBHFhRAgvZh7x9eb3JV2b8XlKgrVoeeSmcGe7
iuJPAGGb2DqPBOwY2ZvUHeBtodJ5cz+wqIoCBUtnnsmSfRD45LQ6f9TintW63jfhOVbRNHdwDexb
OPDrzH7iB/Z9fyCZbjNXNAvrcvLzwSbfHgCOaKptQZtiWyfCC4zyOaoKImTc9iGOnHu1TK/WaI/+
kGU3dBq3OpJlR8FRhL9/BWDuHBbjJe9zzwb91RpHU4XFOuxCx7qdOouYiXTv5vNFq6ye8eq8Uwko
r0daz4D7ErelhatqL1VRX/F/cSfd1VF7tUo6Tw5EIPvcqzFVuFxnhr2ZqK+NOtzlNOr9SgvJy6kV
emd2r7AvYgFVWODaIfP1flL2o6F/beCItm38ZLTZgXqGMjfN/AEXUari1NDUYO8QQLnA4/krlOVV
OSebsQTrWlYO/tAYkH3ccBsKDgS0wwhNuhbOrtE1j8X10DJ6Kuju1uzJEcvNpXC+BG79wqmkHkj3
AVfTGow3jA3pCp5TPclkOAzpLpB3OY8rkqxtoMJq55w4b0v9xWSGG4AWwEenXdkeFZ6rlgNHTx/l
uZxuaxDCBqlSPTseeLikJRV7th4c2taqTdUiH1xiB/rytjcM3wg2Ucx9Ne5yG5yPha6NvZ3OceQb
Q3swOer6g2ES+LHhAVZ77W5KORwtA50I8lvunqpkWtdd8igzTfUHdBvYF9PhsUGTbFVoheEMcwY/
q4M/TTtXZJ4+s028grZd2qggZK8aqYCA9IOTCO/iGDXXUK3ga24kaUTw7/y5wwy6DdBeJeKx5UMJ
a1NWiMwg2jqEPYhtYcy+yZ7e4mfMizuju+QBcnLLRMv9puifo6ZiW+ZraPeaPGQJguFdQUQEyvxk
3FRYUctmRfwV3lipngLeJ2p01SjPQtF3vdKva0iR+QzVaZMTtTUAAZma9yY8ZvFdz7QjReCSvLoO
anqd/X3y3GLjqFfdIb/A2WG4O9XhxnAKHHiveLmD9BCMj0RsxTgn9fEU5L6OVr26kjCLS+1NEg2Z
EMA33hvDhsHcaur37Huwez1b3MbmEbpjBlEwfXAAXn0gSev14NxYjtwoLaUJDIsA1IfRX+J+TaBX
Q6ZA8F6k3qzfmdoDxC0vaW8EW6pJS7uuxUMUmuj+FuWz86GC1hZBdPOhjQZfiU46yKME/mY4Eyug
tsYgvhGCUsVvM5fozUAEaPpK1Dh+PVDoVYmkORPLwCvd7K4z8L+LpP1WNsOmKQZ1Bf9jow2I4lcz
hfZnpxbasaYKw2ZpskKE5BSYnts3TDl1W66segovSZSZxCZAUL8xw4C2agMYBB1Hv7VMhczbQcE8
zcgqnvm13Vyvmp4wnllaB5CPTC4CbsSpLRH1q2tNMeezYPgICUXwv/kIsjYZ95UFESmzFRL5RWIF
lo9ppQ/zVSojukTCzmhD2IxDAJW0uTh3SwWMi87wIrg1lSb41h32/ripphcYKdM9JxseOxCD6n09
6O6alAz6abSGr2Vnu5sZtBV33PA5tWV7z6lZ9dHnxqdqpIkSO52xBsODiyKJ000EcMPLR33XmM6l
bpk/NmHg7DHG405sMgWie3uhZbbcnvz1jM5M1QIH6Uza7OFEfyYy55PToB0VHdIqpQqIOkmyYmvJ
Lji7euNwUOlwhpM0BF41ObcSdlvq6NpWOBh0eW17M2S1hdxSkxs8CmdUl223HoYc47pIVfoK5qA+
DK3RbIe+1zeDxMnZtIhIUZ0UZLYgBhVbmRn6bazboW9BPyvjOfFbG86N29BJGAl2X/jw1qGfopdU
F19bR7vFEnASg9Ou6VMdptq+C+xC2cn+UVBTT0Hzpi94mXgKEXVinNC+aeM1tHRP6N1WqbCCg2eb
LTpEGfSaOApvMlt9NcPkSwbQACz7Frh5p3HR06h/KIxOrIepcNcA57rNnNnDySIkwrNqk3NZ+RWI
5302P5RxyNRlHrDsJVP/1W1p+YapUlDb5BxQ1IYvzR7mr4ldgMpUx+f/t02Pn/T88g+d6NJB+Ok/
WBXjdrp278109y67rP1dmr78zf/qH/6v/6K/bElg+FMl5k1ZTJ9+7md8/5nv/QwiIMgSo7j6gIx8
EEO+8xa1vyGlhL1lIdB0UfOjEPq9n4EQU7cZRVBgI5ii5/B3ISb9EfocwEdUwCQcLf4laT411y+t
hkUA6hByYfIOTORnv2gjAwZJlHfZMgFpk/Aw6BwS7hDH2OVN6OAb3iMU7dkPQokYK5IBJ6x5zkIU
0Y3Bvd3NsZtQkRvhaaoL2XkJcEOVs5Yp6VWI4ZG5JZFMQ9bPOd6oiqohd0LiACZNGuo6n5S88NzY
iQ1KVrtHfK6LeCTzhBbCZ9YNGeyVEbHRWjOn9napM5tbpc0hciVmF3IQqCJn7PZdpDESSRMiiIOq
mMWbPo0dBnBmk0CwGqvMUb7o0cPgJOVn0ILm1zxUk/Bc4hvWPR3DNy64Fmqxh+J9WnCwFZUegUWE
Nhixk1/hG6rXpm/zYt86U/R/2TuT5biN/Us/ERwYE4ltzVUsjqJIihsEJZGYZyCBxMv0i/Suo9+r
P2iwLflv3+vNjdsR3nhhRVGlIirzN5zznQ/YbIlMEB7F/ZiWFjG/86DvpygCjQcLMF6nuk3Unhyv
wAAFNbf3GilaclYN8vY9qCObbCOrnYKTPZXjvUDuJ7fVTOG5gcOUHepGSfxphmUDCzcZ39ePSSC1
dSbXUr81XrnY1NGDRUQkuGiEgCKCRgR4xrYooQ9yd0mFGxmXMnPg+9DCnNXnATuwxukZ7sqQxXFd
vsv7EBe9NAey1dosAqHrwzd6C/SMF5/MTv8dqOVuvvaX6bcXsYhFQsOqMCQT6qXtVQ57n0lVBwVl
hk8Gq/CqK1xBa5Zz0KZivohCy2FYGzavLnfjS12Q+caWR1M0Ahrptg4pXerSC6tYbNw4qtxNo0ec
cqxrGQIUaTFfak363SoqyHRakyZBTCmoEVvvIh014Kfpxh8rw1i4ylDs+cMu9VAf9Bafk5m387Zi
+adW5JC4YCOzZiDHwdOSYf/QqROg+eiyQdN0jOKuPJmjO18Ib+ivzWBJmi/V6DHoYNPJvjcxYzCJ
A5PkrYAaqm57H+BjalDVhmKkEoxUT5OCXiPF0Ny3rbWueJ7nvfDilvk2ShfaYuAdEShuZWgmMcR6
4+vyrOegypvTGLXpi+ztvtp0qUvTDb/VJ3wDYsKZxSYfXyhraweLwaXIGzt163pzO2yZ+sctU6fM
enWYzOlVo2P1KYI1c/LzvH9zs8roV6xkBWysISSnJcms4p3TGcsWjUTinFK8i68i5CHzPpmnp5gk
qnMg4TpgRonPhNHMFz5QTlIDytLfWbMHPIGl1gf633E9hyPJgXZRMWerRnLs1rRmGQRTY/Cf/bCd
aK2hFV25meruAhJP0K7wY8QdMoPSvssnlUx7D8ULYSOu4KKrUmMZTHkLIZRGqZswtZb6XdiOoC1V
hqyh7Oz0Kmt1uLNlpI/KZSUNQQDW/DYlS/IUOXP8YQrThtVrEN+NFINctJmLZCeY4zs5y2zbTmje
t5GdZlsXZri/imsMI5adlceQhdeLsHJ2HyH0sHGv6rrYQ8M3j3gV841nuPEF1qBoy2ng36rJsq+M
PNM7c/TVGpUaZvxw6ghXrUsC1E3EcrWqsvvazvVlm+fdTRJlGgaB0eJlqvGGPvLU88CFompvQj2b
7iaxatFd+HPff+pjk92Ikca2ue8TWKntGIZY463OAIbSWXT7LjqUed3BOHzL+Q4D+a/6sSG6w11U
9aEyR6yXgaU+xHGQWKcaEY5elfzG2MqOPOt7ctHmYAvM08eFanoTEovBopKatTTezyzo5r3ThfNX
DvY/q5J/vSqBE/aXq5JjV3OG/lRcIH5cXvWtuLCITF1KCNOCgecsRvPvkakmjM4ldoqAqQCbuo0e
+HtxsVhDlj+CKkYGCKXEb8WFjwEEu6D/dc/x92oLa1EB/yD4DpZ3RLqVb6K2/oOLoCtQvVdd6awL
jzGyPU/hAeFYsq6a4qISS0MZhzdVjWgxN533dZbfNym77dolx8QduN8xLCf5vzAVWMuK5g/vCi+k
w2ZFBn8wg0Q5y0kNiWcdEcuwUSNBH0PkXKbo8VZJ0ivczTMFADwON9DMSmuULrL95m3Cqhq9Vv/T
jud/ehd8PqSDWcILFuLA7+Xa1lhb+C9QenhZeNF0NUdvlKxTDGpZwex7GN7lgO1ZdU7u6a+3Sz/v
lngcvvBjXROsqoue+se/2QjHIiKI2QGpVTBkrB/rOeZuQy66z5iTKF1pMJHp7V//reza/vAvdi2T
rHTKXezM6O9//Hux0thaJ4AJbCN0WMKL6nlgOcJiHHENAt0mcq0zjH+FgkmiR2mqwO8uRJhRiPUy
kR+N5WSMJNGyGEJwwW2Sadnv9Jot1mR1zHPm+iHmkds6o32rCjZJg2zi9dS7yBD61Fx1gfPCKPHR
dDpmeXUbuacBOt2Glea4VWI0GByA4yFk1rhty2TRaDabuC/6S9n5yQZm/yc1tv3Wif1dmrrMvAZH
ACIaQd5D3KMEGtnYZUfX9C7YwSXnsMG4mIxoztJQ+WdRIUggIwxJt+ujQoJAvWUeReILchJVTdcM
Lz5lRN3shTMybGzBHhWFx203kC+4NpcrMOlmmNaJGcUA6BI7jOGYh6wOxJfbs/hykyJj5lY1O7+w
VqBq1HyEYM2dG6FZj8wE3nTSZPUZ4DjHvltZw7Q3kx4DiSVYHbBKQcdyThAKBUfPQmMmqnzeNOWM
b7BIS+zs9jj6056wmwu7k91Dak7InFHM889HPxzsh5wEOHaNiaxWXVTViu9SAMDVnyNWFlY9UL9L
7Uc7zYCgXJcF07gcS+5z7mYEyzZJmPR7SSTYrV1RB20gjWWPDp34titG8wrJo7d3BjneuI01f8jr
2Ym3fTAnr147cPNZoS57xHsJ7K8uzOYb5GZ5uFIe/Ilt5MgBUJnEKl/WU55fMYRG14/5kf9OhsaN
PDkKvWvfZ8MjlvnUWtd5Rap4G8X1IQrRR5c6eZFAg+aYLtyKS4lkSV4nYqy2E+K1TdnnzR7WhXHR
9/bwRi59DuiqsJjT/Gd77h+s9fvX6uqleO1+dtb/FzbmgCDxuy9Gvz/3SF68kMZcvJTFS/vyf//X
71v031797RolVpHGfEHAeICt6dd/vUYXsyQkUMbsjvgGCf3dNcrmfjHqcZzZYjnQvmsO/F9+37s7
f/ce5Z/1w5XFe8P04hGrwVVKoPlPR2doVEMruCg3dqEIyg2HkaeR5B6+iW454hUPGHbtGW9Om65N
s6NYaBThFzDFgJsCafzCq0i/oCsSfxbAN0uiRFeoeExMkdg3ghPfoWGb1iEADHbosj9nYMpuhi+I
jACyCSsXX6ltZejpYxSMhMe6hANzi6ZxNqwjJmcPkCQmeQCIM13XImJ4SnwBzuSaH1m4ZcRqegxl
uKdwZ5rtttDDEHBWsWaPEGsWn5DdcLnk7rpQErhlZpb3biShaZi9eaapnS8T38ovSFdyjiIK/evM
NVR11dQVFmWRViyeRlJ4yy3IkKXdyZYIOG9eVP0dm8q8NFlY12zzj6bXmtWh6EhNZlw9klNrhlaE
3t8E+mczdqbRZAiJ6SPnxCINLN61QYNFoc+t9HqK+zxlb2En/ksyQac8tWnKad+wsGQ94qEMoMMz
4muuKRDUbTH52TmRk/MxzduivRz4P++HueKMcu0WrWyfUYmkau7UBeNkdK1N7iID90emAuDDKnIY
MtVfV5AMbnVZ0l7pObCewTxa+ojpn3V2j+enup+M3uDcnwrAJxgP2FXhO48Ru0Nj2dlBUd+0jfMu
a8qWwU1L8vWct284mYwdNiJjXfTTndvk7EDEI63N09ya112cs9ZPrDss6N6CC3Q3SsXTA3qutQyL
t6giDa0uzqbhr1tcJrtqwvbTqGI7o7hfMStjUyXlPdjVW7AKpCyYC2W1uSkq9PWJaq7njOaopIFE
rOWn9lMcmkG09yAhuQdCI7xDOPkRM3I2kcQ0T+QPlRSR0gCOuxZFWX5V3/zTkPzrhgRUFSffX52o
unttk98fpYHtfn3Vr+otyksfo7WNvZLan3Hjt2mn+wukLEpPppbImBFy/daQBAxCF1c5pyntjb0c
67+dpIv+KSASxiUQZrFEf5/2fiuyGRT/adFNvfnzSeqRC0DNzRsh64ap7I9FaDcwtyPIM96M6ZDf
oWT0kaMwhM3ft1PtnGHGztE6CoZq2onaoCzVwp4RvNpMMpHr2hA5IhupIlr0iGTxccq9jTliAloK
TBL6ZgmpikBvPWFNo45c/EsMobZoKyvyLPs80khPs7FZu4pVxfuOvgkORA8vXnVklF/WQJnKd9Hg
cnBEURkn1wlO+ZxvFYiO2U4eiFka9UPkdOKhBuqfnzEPa+TNHm/vHNmJR5qiIkB3EalY01Ubu6XN
GC1GyNsN2UAUlpPWl1nC7+EEpqrlyphbmb9UTce7tTUi/bWoveKdTkzCDMM5s58LegIEJSkEXQIP
GsZasmkxJs3k6EDUsJuUeE2oY5eh7Y7Rymfd8NYOGfglQ9hgTKewK17dqEWoleZI2jZxrAh5Y/Ya
3ykox6+eY7Q3QdRVnx1pZMMewxn8WCILumIXIoab9ig7WQzFi+eozLOQFZgMikPFFcN8F0PHZVp5
4gilEtWzNVRtcyHywLzSrp8Pt5XK+LW2tmcEJxQSH8lIIFXAFDlwKg8BHOcg+X54NHrT2fgouq5A
kQ7RWZUZ2qFEdrBWK6eLOa9zUGCrLCnGm8iVpI/VggSaa0IivRtFuuG0ZuzFa/jNsIgaQgvb2D8V
37+TesJRAo6A4+TPj6d3CWqzHw+nb6/5djh5pHF7LpklxF5zav1uWuL+woEFw0Si7YRf5/x2OBHU
jdOTIwvJKfLSwPytzHNZ4JgUh7+DA/50GP3V4WT7P08mSOVyKPNYxyyHIVLVHw+nLPRyt4y9iplD
jpUEqTLfoKpr5edOgWgnC0mBm+2G7hJuE/PrvsjND35cG4cs9xYETu+kxwpsRLhldamOuVVCYx7m
6RGG2/Soaq70kHgokjBF9lQrPV0oQigfRY+uMZw8a5MPocAP6wSvQs14Vo2yWVtd2cZH2Xr4eHEy
hEC1Z4JreyxOoDLCHYYF5AZumg3ZthSlv1epykjawNSwTQeJiwBPCPWOZhe77WCSO8k8I9bs/FNm
JAMD1JgEUo3GZdroHlMo0aPSWzteiFlVKjynACjWrVfuAnBxhF3Me8vBG2zFbnUR9wJhFILF9g0Z
d7A307i4CfHdribm2Wtm4ygPnKhGn6YbIOgJLKA2bXYMxPG0ZBUqybj41InwqsjCz3GVZCz7zWYt
RBdsx6ZvD3JAcYtD+4LTP0JVcWmJ/NIeEUGUQZTDgJpxrxrVszsruSmLSZ6rMfTWX/56bHA4O9Mm
P2aES2g/7+4Y6LB195hyDDAq170TqO1YJvXWCT21bg3jHGRIhJpe3xWYju1sGtbYHqugdpe6PNoA
bd4SxfwcJ7zNoimvWwumXBf2GH7wf6H168LzaFV3dinvM3vkV1Gn7Q4VMJ5tyM7d0D8HBmHFQ8gI
qHEI7kxbnpKQzcmsPe+JDUDPsRjuG0YUTphsl0wtjrz6ps+HBSO/nXtHb8pY3wJufdJy+jhk7i07
NXedxThHyhkjQU7yC6IZQmfN2f6Yj8FhRjAYU5PuonIkmVfj36jr99JurZVPoEsxR5+Um77xE/p9
DS8WnN98l8YdhnqrbPnsw0A6x7Q3sSQpq7pMal/tuI0+aIjcKzJ0eDvmBd7sY+Ib4DCMHE+OleFr
7LAk6awOtrHonU0DSx8CuD0fA50PhGVPjkDkaF00LiGbqQguK0J3t3ZtL+jFlH197JtQa5v9EvlZ
ev1VS9m8KsEVcpuNz4NXPAQivwjHylubBZJKqGPMouZNIZuHwiXOJSRHYBb6ZHg6XcNyWXlqwINF
M8G6QxGvPUWfuoaEOG9gJm/W5QXI5fAUwsOFzh7sbXKtc0Wugg9iHeKtrUsQzvnN5MIwQ+J7pcMu
waFphqfc7E92abTveqUQ3kT5sx/N7B5812hR28ziYzkuwgNWOcWlR1rLVqXaQCs8lVtg2pK8+qbb
twbitw7V4gBxF5gifU+PaDOlEcTnH3r3RT37fBOCETm3NSp0M4WJhZIVRnwP63+KTmyxLHxf7OkW
UmEEtU3B5C3sTnkr/LMGPM9+eiE/nv0DWcHAD8xC3TWjw+QlbXqAAmUa8Fo/s6L300yqKz4x50Or
a3v6OhH9p+L/lxU/sCEXi8OfX6kX1aeX1/yniv/bq75dquayMvAAVnnMJgRjs+8Vv42IwQHdQxsQ
wKICJPRrxb/cnExIXNJCMZHbvIVv9T5IQuygi8CBnQWsKfG36n0WIT/V+4SnMOzGdAvLSAasIn68
UpOcYy038UZktrwRhH+QjVEZdjYeRlukGMsigV9Xq5gQE9CpAqSSGBHeDQK1KAnzUzJuRtGWWxRU
x64NtkbhbPIlDkNH1bro0g9o02tWiARq17NiA6n9jPPZYsef9TFSwTQhNxksz9B4T6WZuteRSuzb
JRjxhuaf7N2hVZsI49hKYzjZVhNsF7y0hIDBQs0y7GwAsxFM8QGmBzsTzp2ZTt6DNpzuI0CMiiWr
146spY3y4HYzO4MhdOO7wmXGQjuFJFWXxsoZ5fsqi6/cMAYB7uy6eCDTr8J+4C8TbvAORLApeoOs
2PtiKM8pwupt7ynyQGr1SK7kfaMRWQ5pmW78Jt0rv9o3sf2RCfe6T5p7egOfUXxwGAbEiEYldl2P
1LT27wW2NNH5x1K2Vz57eOkRdRGAienNz1Ow7NntvSDTWMp12/m0FmYBxT+sEaJxOnfoW0mIPgBt
v1UYEDFh1gfDNraml+DKbhhFD2erzPN1UZX3omiPmmn74OibITNXDca81PZ2JEuuZeYGmxEz6cA4
duM4LYpiMgbqojn0JLOc3ere1cZ154qLvNOHODM/6X6ANTIhZ2GG1HZyY9rVdaroycgNQQRpvBWB
REpMSxC5xoZErIdqwUbY843q/WftG8AT8bL4ZnAbTPG+JJLenDpEBf7BJSTajzJm58393BbXceGd
Zo8lbRS0L8l4mrqCANDo3mkWXO18z6Vz2ZkZV+M7r4veSo8ENelEcsOeIXmVhsub0GlEn4bvbjqS
W0pWCzP7x6n0QcFGA1nDqwx37vvEDAXZd3kssVvEtr8THqPuNSxmccXC34HGSaTo6+AuiobYCQFw
pYLolm5xozdTUL1JyJPEiaBWjUbs56X6lPjyXIf6KsTGQXbOvg+tm2FoEd4L5noOcDX72u2ILzMZ
kJl7c2w2DMRuHQMjtedeAqK5ibqL3HU+FyOJJjWwwin2j2l6Kl2cwWl5JDXu4xJhkOvusJxDgESs
GyON8F4b3XDMjRiHh4nE0dP+U2a06iAAf0CgHki16ZOTSDDgFH4qDi5Rdxu4vmJNdNrHEmM/CfFr
PY5kt+v7tJzICfHueHwQ2Xn7JqguOhjZVsXWICyA11eoTwXQBhAu40UQMEaL0mY6ROlcnYq8ImuV
MR8fONfuSCmV9fB2iEfKKuzFihHphsjUy2Iw7jK2Kk5hu3w7nWfiuC8CxoCY0Qd+MlR+yY6q9W7G
IHqA4Q2bYTjNi07JR/dIKKp4Cub5SdtIsbx045buWbX2hoTUd0nm74FP7b2eqknLe3P8pFkd7RLZ
AjAustOMhjPP/W1fBUDtZ1IC8GTg9vxQgIAuM3EVpBIpdpHvoyI+Tio/djJ/Q8oi0Wzq56xMsOdn
WYGa1XYAR07IXT0ZrFmLlAfiUGGOhgV58sS3iOodkO73se8XG0D+cos81NyVsU0CRk02XM0Mu7XJ
frKDBPGHDh/01OLUP+YT8RlJupXEDlRWdlPjzt75QflOOeNtZuafGa4y1yDfNkmOE7wCD/ktA59z
7M2oIGV2E0bJO4KOnAoEAb52avdTMhL/ymDEXInYQAc+g8eJ43repPahJlBkHSsbglamzLMpWUIb
t54rXhtnPvSy08c+ZRYUjtYVWybuBdDPWMuNXcgACDMH/M1mkaCgjDaM3DoQkL6GnArIvJTJduhi
pFLWphDtpwIZDGGSVbaZG2zewYCp1cB7cEyKwbmxJuwSpnDxgeUZ9AIA31YzJQ8Wupp9GkPLccs+
2EyWPyw7Kr1zDBMRUaoJRdbgtA8Qa9qLwRoXzns21Ol/eOf0X7hOojBASEVx8BeV0P/53/1L/Aep
59eX/VoKuQRnL5oLKhhJZfNrKSSXWFQf3AFfA1jwCwTw+xopYC5qLtZV7wu3ecHmfR9+yl8g/rOs
MmmxbH7w37Kuoin9uRiiDDKZbzgU5owaft78m52TtNXYEjXtuJN7Qb4Mq/QisTRuri52MZojfqzg
ClgDK9aMDKzB7pvmhSVQOK/9OGHkSdSyyC4qu6jBC8davIz14KmdPSaZXg1eQ33RwYi/BiP+Guoh
eHBFWD0X3DMfmzoqfCJZWCtvMx/IOuN+rPKYTjw2Uig9STUuKwwxxYBgS9pO+5SxAs8p2Lr+EwSM
BgljDw0yKrx3KmugaEDf+2jrFpucdhvmePgjl0QBRrEspvgVlWvD60nICdL+Ffm63KRd9bEMAxYj
SBKPVUxMWzj4PQyr9k52OEqqhgNaTHgzkgK7BcLNlTsmFr4xQlPmuRbct5JZYlBuZUqTYjlxcV2E
3ASZ78876O3GEaMayku3DvhIsjbqhoMmpW7ishSiP01G0bAFWdxRs60QQ7azizugHEW2nMrF+Cjw
0MO7jDzk3xGpnqsqLe1LyromPmiD0dZ2sIfLYhJOsZduh0TL64z6QwGIGmoodBIEjm0xDBtJVOUS
eAT7R6cOG6WhExrvHFZEZ70gN7Hz1oh47YTpxSaEn4W0AkXiVlt9frTQA19kFVoGyVYc/AUasl2h
eopkHLzmkxVm+lNYG8QOFY6ak7X2XG5Ht8csOjCzBQHgUYricuUJyOzeI+x7EnN0jEZFPpllj3a6
8WYR3ACqoSnmEGfyUcOHE0hAkJIcWt1FzYnUO6oNWF9EqXvqo6lr7CSwC3hSSlHTiseu5O23U2iy
DUtcMFcM7apL28953lTHwxOgYf5nTfTvSuItb+mz/vyovEvm1x/HsM7Xl3w9Jmn+XKRni/6M1Yrp
LCfe1x0R3Z/DmJfDkKGqaSMP+/WY5EUOaneT/2sFdJWchd+PyS89o8kiEeHa8iLc8n9jDGv9MW2F
vZDDO/TMJdnF+nnbnvuKZAXdORsGOe3HtvRnZxM7pXE7djpklQPfEuq4ocMDa3n/XjturN+bseM7
SFGdkMBl4uUfg6bVxQmte1De4UyKvAcXxtEmzCK/vCDWkBYtKg8ib0i0KDwbDfvoqza4Fljl1gaF
Iy5SQpaEE7v7uYNJzFI+eNZeA8QqV9auFwh06yhvtm7A7oL0x2Gdz/xBTZ2jYguk2pzG29qmT2C1
2qwSxyEnPhuuAdbHFwjI69VUucyS5Hjhjn7+Zo7TJ3T3060lYkzKpijAzrrg1pp+RBCPpy+2GuIW
6zTZd2X6NozKgkvL/Gr0E6hecfqmvCbBEpj3G4D+zlLryA0q8OGIFJb8MM85yQb9smHMV5lKiF0T
yLQ2aJG6/Vgo6yCcofssRXprOsl+jDFcD5EMt4YNbq/qg4e6n6Iryq6NnK0N0HX8kSO4t7oYd57E
P18rORzg50+blu0Vdh7W0Bm7730hK4K4IoJUnSF5xjB5oAi883E+7x2Didow9Na9ibp45RamZJMv
oB6k83KERfV11uODK4ju5IwkuNuaiAosM3lwtM2NSPgZlbDbQuYfnbLdtey2TrNp2EwRIrwPgYaf
ZMQOqW3GkFxXjtM/okaLC+yBBiQCOeZ4SBs0ypT8lITIH58BFmSwcGgS7DQI5Vr7cfYs27rdKcvz
rwOBmXM1tFN5+PJF/Y+Nwv47a7tlOvVXB9blS/7S/6G0+/qqb6UdeRjUZ+xsCNLg9vjdXtv/BSXC
oh2iVPuJSsKLUOwwy5Ku6XCWUPV9L+3AqSO8pUy0kMY61Ip/58yyFz/QTwohCy2rGXgEbCxaYI7U
38tJKfIDZ5Lkm2nqOWwEs3ilcmIY0Bp8jXZ2UnV8X/14CR0kGGehRKJusfOSBxtsq3dLVmO0g4AJ
DM8Kzehssr19o5wy3ssiHq90gQxqo5GDF9fMj12AY3oZ8gZGo/Y9dcZ07XcRqr5yWubAAeL2Dn+H
60AASMsYyF+b3OUxoWonS5b5fQUAyrkYptSszmGKeSgKx1uzrwtnl4gMK/FkjvdhFBjvG+Il1jmb
lOtuJGx1MpHrr+ph2QDFSrsk3JsHBjrBrQvu8V0EDeQDlCQLD1yAk7Krer52vs6YaaPAfIu9aQQs
4JT+/QD5zGQUU7XXpHGkpFHQL3muepIpVlW74JNJbf7+Lij3MQn2s3hy4jjfZSaDAOxUmrUFDXEV
mNAAWfxspTEBbNQjZQnhVESayNsgS9VGgDEgdQo+iFcTot55eblO7SjHCSm3g9HV79sgPZJKMe+1
wK1Z1v7b6ERPQeITpYRslfSrlyoeOwzd9YOVtdcSVOPUZhAlSaW7DPLgtq9IJIVi+BGHBVlBbnHM
LP0shUFmHwPETSvbdsUvj3i9rroizPAxlcZ9HLiPk48lHx3pmfMXAi98mRUsWEY1k/JQaiPWaQ3i
HTI1zA/IAjQsLX2JjEE9SnYq2BWm+BQTFsv0q0v3BTrcFeveDDvt+HlsEyYVsr4TMTnrKx2k6ZUp
OiILm2jYlK3qbksvcbZBClCDWRAwSC8P9jPYz61yiFlqk/7sxthfG507AEkM98ZySahHJ4Rsu8Bb
Ya5mOPV74pbKrUve0dmoqmGXk5DLSlML9T5LZueyqodErQDUEWU0ZNmrVXU26ayWf4MSzOa5jrU8
ipEvRlI0041pz+OpVnVJnklgbXC4EGUVQkL00eZexTaqVfzWbXgR2YO7qm2P8UTnWJcRVf3JHxfY
SDtn1rFHt4xIanyR4JzfulpiHtWiupJ8Sdlq1bn6nI3tYyD6lnDjCg5d3yCH37lQ8FhZWemghhUc
Z6Nce3XdPzRZaGIpgtj6OaqrdodjqX8gcKy6JZbsnAS+cdeQpfscd1Gak/9spI+UMhHJkm1k37MG
k8+jdJ5cmLfrWUqe8ilzNowvJVZ0PXClZBirGD+1Aw7ZzFUo2zocgbuQYLTkMIJUp4IIy/jeS7vs
M59LsWXRp8N9nFZ0friJdk43GNWOCFrSca0vSrrgi6pOfVHY6dbLGa8uurv5iwYP8fF4zL4o8+Qi
0nMXuV7XjwwrmcKi4lNfFH1sqhiC6ziwa1y2rO2uCAL3rysepmO8iALjRR5oIeA4MxOdSOVCPJgv
MkJrlOY9wd0p+XTDZO5Cp18wFqVp5pv/7N35/6sWl+GJh2ziry/Y9nNS/tQTfH3Rrz2B9JcBCXMQ
Hy2Y4IL7phtjPgL1PfAZqHyPWfw+OkG2a3m8gJ9EB/dFz/H9fhVMVUDFM9QRiDqWP/obPYH9Bbj1
e9MIakOwX7wz/r4vZPgf79ea6Z9Om6rbWIVxSMBy4jfjmYvRQHi9+7439MA23eyf557txTCU5bry
0Il5yjbvCfzcdwtvKJTiua/SdRiqgynableZuGAGoeh6A2M/kCib9MZlM4gj/fL11JOd3DeVsS6D
4tEuY1WyuHHR9kLhnq7GglSKAv7obT7BifSUF9y2AdlXGdNz6LlcgYbPpLv0LnrWWypyks0EW6IE
KLYpCijlQkWnfiDm1WuvWdE8l2F4MI1gO4f5Lg9G8yD85FohD2A/Bl688HIYF/NTxAZtm07aW0PX
3MsYeUbWBo8SJN+pSdwPczCcm644wkqDIiHJYp9YmvnTfNnwJZ3T4QpB6ofBUi8GPcB5mppo5cGt
vM1LYA4cH9VR1EUK8IOeQ7gAFO1C7GanDT7OoRAXVd8q5kXMgy3cCkQqHmbl74qZJZIrukPbvBZT
sW8Z3WBsLFZeYF4o7ASoWlkaJFs3nu8cTITbME4NWobus+DfgcZClU9OyOEx6ByM4BDhhDDcA3xg
SRJ03qwl2zAvicO9WxKFBcjHRibM8osLs107IAKaWzoC9WyH1T5VDjDNqI1PS8ISiyU4VepySGJc
fORddynbh7wjQjpK6yV9nYDBwqs+mks45wxgF79GvwK6SK3Tp7ssgkaaGfgvRpE/O4PDrJwQa58K
oGDF4FPPHID2mhu61fak83lgnwcrjLxQ4+yIuoFfNLLVBPtMAcP0iDkR7Q1yDh6nm6wFI5dRrVIA
OsuAiizsdULMCy3wHGI6rTKg5VYp2jOjF/nYuEZ2i+jY/8BNTz6ig5z3mY96ImGSbKjHENsMKYdc
ZStlzqSLeIjXj14YQhFqOjPcKVM1/oUtMPgXTW4MJ9a0wRUHQH0PQ9d6tFONgplsxAWR7g+A4+p+
cNU1Cgum5co08pPoJgUSBUC03CQ4NAmFIYMdrmca9gVO3fmcWQYACIINiyvy7LOHbPDtDwoGewVv
YuGjCafv3ptGMY47CJJ1c5WVPjIVVTfXSL/FfTdbn1wXrc4T4wDmU+Ywzf5Fkrghd7CDdzPJGLEf
zLTq7U3p1aSI4Wlp3gCm23dGRL8IhwEN5VXbtfroN32gNqAXfHfTNjiNo2j+RBBxcnRyGDx1C07j
gBOLfBDLoDqIZ5w+qwF06oEAughJdWvHb6XWAH/tsfjn7vo3p1m4N+RfTrMuX9vu57vr24u+9Ybe
L3gbTdTL5IigFUSz8P3usn/BSMmdxj30PVf4t7sL7zbiBMm+AFm897veUPxCCweJgUQgjx+HseTv
3F3L1uHH3tB0zS9tobM0m+wSfry7WFVVbptBBpcQQLaAgM8aDdLahid91Tbm+1nC3VoFTU+GSygy
+6FoFra7kU2wmvxpy9UbvbKBYmXVmU/2ZBOgXVpiTw0eHSYwPORej0+l42KMy6kQUdoduLfnt9zr
2WBqa7qbnf7NatI7Uxgcm2O6MIZjQfSBDHD2Zxz2p7AB8YUJUm49weg69SPMXHxIK2MU0a7Qd/Fo
36OUg8IYtvnGCGv/cpqqu6SWm2y+VIF+6115Xsxcl37W+Bt7pgJ10uRB5VAeU58vbEu06jt/qIuT
piA8zUbkXfc+2KhBGuvQhGSXtln5ZPEvJ48gvUkHRFOyznvkI65x5YV9d+UKyAVRzmgNaK4HaUoM
e1Mkz+OiFQTkcdB582A1/mNR4m/QtrguCuKyOtVuqSBuvbL8WGrTX0PUvZa5FW4sRuiQBJvmE2Gz
zk03F951OzYgOqNZwswwqlsxRvnDiNP33LMdPY6kK08VPYjyJZ+ely1UuCLatyWBL6VhxHhOpKVB
hP4/9s5kOW4kW9Ov0tZ7lAFwOIZFLxqIkcExKFIiN7CQRGJ0zPPL9Mv0g/UHZlbdlLIq8+bm2m2z
2qSlSSIjAgG4Hz/n/79fNXeSBgUa99Zs38JungEXeJ8QyU6Q+TBcaOMUfXIZRoOkrpoghaEfcDTn
iEVCbn9ToC251rtEBJkAGTEN0HzawRjvZd3D0G2YAV8Iv4F8SQb1ttCRI3DcS5kM2Zrf5i3JBkTn
ujdRUd/pTnXt6PFy4I93VVf1/c5rp/QKTcv4poU9UB9ZEs+sxeaRzoFzu0QO3A/pjWTJZxkNUb2k
nTfWHODLzGOsaYWoYhNObVvcK/PWSal+UmKOS6Nxj266CkHGThMBQIEWCJ16yxrX3Yiyib6UmhyO
A3TNjS5TRUqB0fH1DAvSzH5Zd6lo2yBK2EaoLJ9prTLUF/MTSsPidrQh09PbKAk0BlLhREDu2IPj
Tst2Uiqsw1HFWHmYHfMc54sNtD+LYDgiADkBfZb7AqLMHmKDp/zCGeQ2dJv+KUYL+yk1BuNumabp
sA5nHpvZsTx/ENZRs+PrLiEJOCgEJCRihUT2Xut12AQgP9aTUUR+y73eVMu9SdvS3Y2R154jjzMU
aZxZmvuJ3Tk9T6pZvkZ1n7/UGQkCaF3bi2UPDLKySEeJF2nwUdq2pJMxl1mrXrp04ljoeDH0E7ad
h+gDidILic6/LevJ3eJtBJvSzzHSBKvIwamEiOKj27pMrO8w38qvUV/Hn9TCqXY7trYxbHsr7dSR
aKSRmjMjIcKHVEGTZJUvNZQ4ZqN2pZuM3b4ZRvdz6tVlFOieAZgxInnF2dVuTY6JkTdQJ6JwbUE3
1mRGGzWLOCH+IW44Nw8mvwx3MFOmKRH0A1C0IK+U4Zrx4+HL8OCQ0Nwnu8ac5KlRsWnsWlFAjxyz
l0THj3Ib96Vydg1lgPUQ2WkLYDPEM0FWDEUSwF1zih+cOjS80+QNhfnYiij9IsOoPUyyMxiUwfm1
/LGH5r4Se4XYQggh061WZkJ11Bc1rWpYrHct9IZwr6kw2f3moPWrB+Z/FL26L5Oia//X/1xX9x9O
LuSPmRxa7DXbziby8cfVn6UcwG2xvllKVZQfkA31ovT8pNLnE0G83b8rif9kJcG4Sv5xm7n/v/8n
v/x0Cv7lh36pJFBMskUjA+C/QneQDPy9kjDpMusWf4NKAGcVYe3/mIzBvuZHkDeahK3zVa/hy/9x
CjZdW2CewsFgfJAe/kIlwYn+hzsJ1xRICQ7nhuk6OCh+upPYjLCSDxFKOg2hWJK/N2N/RkvJJ/7H
rPCf3LDG6sH67R3L6wC1MMnmcz7EFD/1soVSRpVSskCDBSdDZkqIpBwZ4IR5YCMYPSMTckNCVpxD
6y3Pqo/e//gdcJV/9wYMU1B/OYSGOqvp5LfNdLxIJtKGvGGoxkCIRI/3tDYPlla+h2VyGa3kT17v
n37itcfBtaV9z7f54wsODccNhxIgEKU8ANTx6IiK+6JYyPKZqm+jGF7yiGarJuad3WC3/ePPu95W
P39gVzCmsFYkiGP+bDzRrExzplUgPs2YqdWQ+AhWvqZ2Ck051p+7TM3QSSkSCFDxtp0dNYelGukT
zN3ZTch2sGKFmiqi25wXeBDSCdbrH7/Hf/YW1zKWN8eEmNbOj5fIoPqJ8s5FK67oiTC43LJ/XaJc
I4SEoCm/quZfwDT/0ixo/pP7kCOnWMElqHr0j7//TaJiMaYhmtupCSpO7USe4FhrwsI6VYOavkya
Fd5oCeoDvGbfcjs+9GHv3SkrvJPQwEXrPJkqvIs01wpIhEvBMsZHEFaAjJqWkgpw71+/QLzd9dlc
E2R/jkgsQJxpFkVbYEbZxdKLebO4VhckVQ9ZASkPyo/jH7/izzvLOuimDKEvhvaGx/Wnu7awIlN0
M/kORpJ5ezEmeOr6/F0mY3HVua7a/vHL/f4OWHn7TNqYyZvoRn96Oehhra7ZdRvgD7JR7WDQyTwC
e4h6YYGo6aLYbOR/8qK/+4zItVg6P5KULY5iPy0FfQ2obV7IgSx62nClScNCSy5zbl4j2tH/5B7/
eYjHKk4nk9WfVUdY+s8v5pZoejt8g4EpJ3S9DZDnsd22K7kkcppzs4q7I+VtnWae/uTuWS/eD2su
r0kGGWuevtYKP1MAayybg8V6HjRDH/rrMpTl2bvdERlf5wNhZUyvSHxP/+QTQ4X53RX2MAbYNFUR
g6ziD87Bv11s9dJK4OWVlKa2dekXpowLopEgnpP4lIOXtu0ee1NFU4fZXMbkqKvviZS/G7syCUbs
TW1E9SoBtdJI7bUtWqEY4t/Y7AdNATehtUVgDFeQX3Hhy5PJaqGjVszHIXS3Q+EeI2NMUw4uLDsH
NABjMGc8THeK9KpoP5sjDTzMpRmFLQ9Bfwu8rt816I/uwhQGAupfR8aQUFO0zsw9gMTGOIbavcsM
EZp2upC0q8+sEAo17XVHsAqwn948pkVDAxfbXIgjLGL12AyDbt5V4NW/MsYhPdGlprX3Xl3N1daM
p2RH/A06BkJzbIJfIAjtKm/tHGbWB6sAe0SLjNsFGgZxCeWBIkyF2KW8nw89PkIogaqLscZZg2si
TdHVvq17r8I70C4PzHUYZuVxOJp+EUX5Zljc6LFjxkMrzu2N73Nu03Ys59AeArshyWefSoOq2HLk
pROTeIs4Az3Vai7uiopz6n5B1ohBoNTx9/ZfidRpbbCrabcCdMEtTqOo4HzLSXLZVFPsp5jRDucd
23qOGPOSowbIBZha0dkE+YUEUl0n7ciXTZMvSKMQpW4ItG3Kx3krKw99SpO+p/h0txaEPq+qhG8X
KZE0kfGp7gZosPXK8aZz4McGzQHi8Z7TDohwaabvH/pDwJRftGECLVij+tc60N2cTNUD2KImxpvh
QYXRUuvKrqKL8IqnkULh0GJlOdQ5fYS4W61WIxUKelMyERz7QADPcFT2guuitbdqWfY1sEFOBN4r
3J76aiaKlTciyk2s1ynSXTDoTVloxOLQZ1Bdf2nWI01l4BXLmznZFxxLaR1jpMCvhg5umD61KwXC
5aoX5S0muZ3ELE7jU1NbpIrf4lDckh2nBS4tRZjpUOVDAooKMoUggxJ6FRNWZuGLiR3tVDvMBqY1
LCriRBp8/KaiFrzhTH0iixUfSvugLDh1UwVE1nNY9Ochuxi5fInD9lNFlJsCScsDwyzAIxDE7a7s
HrkzmNHAxTEJhl0Nviar6yQf0ysQ9C6pfJbwJcPV7YJVp+hib+9M8P+S/kKCJ3kGjTo2GSWgzuTa
t1r56HUhRp4lu3hoI7ejXiW3H5IkZqgHCMSazystPoon7jio0cA1HOKrxjP9qSNDWnhMXvTu0vQl
vy57T1nrVIU4vsqbnTWGJ6Ob78rUPWe4FMO4306Ti4uDBji9hPwKrxEgimH8Ptj2zRC573iDDN0W
e6DTN5Sqww18SjwPZFJuUrcO/VpHr+3m2YQEXuu4qoLaKefSRd18onyB7NwZNEXCqdwYpSEPhTU/
qxgyColLr06d49cHCWk38tbDygKmsAcqqLwvLDRn3W2unTJ6KhGWboyIfbAeoRZ6tgQ93b66PHpx
3y8gsiCcR9pIkmT2nrTQlaPVbdiF45mZMfdtsR6R3Tk9Z4MiJtJFh1bpjfHazc1OG7V+gzt+IF8X
zVPa43QvuQSQ3Nf3jHMvq/qvTRs+zgW+36KM34eBL2ygQDc7HsRsrQuht0PHzFUgmi4iMeI8hNZD
QcIrTk03UNznaWjejWH8LuTynK1VJGzN773htVvMKK/dZIkjnt7QnyqaTqLv+AfcDd2YEEhbh+g9
XP2OJFY30Lzu2gjzTyQBJkEG8qqxaAfVhUSkNafvc0g1KyZ6h3o8Mduw9O90pHBbVsbiF7HYhbq6
NxFBbyfhHYc4vVPkICMIsWMSSLJLJPgkQp/O9WIeIpPnRYzzaelrfbtwpCb/E9lcUn8Bag3FLuUI
E5dUqVZRnpcKFYIGE6dIGL7TJiA0YLpwr3T+EjVEldQlkwiuVjTll0Hoz2Ws7cp4erVpjdG1U9yN
Dam0GkJmSCu4L4rNCNge2e8IiDeBB96UMG0luyUjA271roW1rcmD0PiEbsaZxhD4l3QreWWRwZ9g
v5hc71DKPEgWrm5pkNBi9NehJx+twXmo2/Kqa2rha0RR73sPfLnhWlw2A091JtoyGFvzfuwzMLgo
j/n1auvE9rllcQ0WQ8M8xRIY9Ev2rums00xC2OG8B8Yap7owD6ks+YK5JB9nrUZd3GQeERlTdseh
9o1S0kY7AbC+OczJ8m1qwfGAfUoJ6fAHjmNzy4JXGBGDn0jmz00Xw7fR8RubESqnEJRvMMXNVWnW
JxzBF9eqT/GkP2aGI323H+6d0P32UUaicVcgNAv9c5qx/zYD4QmOAdl0qLSgzeStNq73HaG9WTMe
WtvjW4rrN8knVIaGn4TXnBLCEFD/pSfQIXRebb0LRoQ2bYRaqRh5pw5mnA3fbLlpxOo4HCAe5TRj
ewsym7Rp1SQkpC1mzRZid2QOZAS+ERB9n4QuvSiiHxBG81X3Xxc8H7X+4rnDubA9hfiadzT2trga
SJbe26mGFxxaDlmbwyfqm2FLkq/FDcmD04A6Qn3zHGYW6YGD1hzFuNxp88LweMXLavq10dvgiBPg
7JUoBt9xWSGSFhMeu4S5DQv54M7mKZQjHGjyorC0YxNjP9NwIW1z1Zw7hFGQUbC3xAkycd2tzR0n
3d53zMHY6AjT6VQv4A6d92oYoUuNzYctfM2nspEtFQBN7jho1LfRXF+x3EIbwUc9eGyhUU8bj7zH
L6wxXMneK66yrE52hDA112622E+2kbKFNTypocnJkbqtC9qFV5dJ9eoJDDvYvuuNRqyrh1/umrZn
coJX3e1Bp+tbJ5+vI5usW3NWBmM+okxtpD6Ptuu+UGR4tIRlta/kZPqCL2XLGnkT9vPemDtwSJGX
+LajGzsrbJDsziMi1HatEfT529jMr4O0mQ8uubtxnD65nSYAf+5i6bs0YcdoXTVzwmXRj21gyFWH
kbNz2K6YmBfwDePmQHbwCfAMhMqJkMi8ZPBt5meTADDf4AiIVYn09cnobq0i/cw9kZA51T0ZGmLV
VkzX2kJQj0cc+cZlUcra8SUuyBokdOwtqqsbog3zVZ/KaAFgsG8sFdE6Ids0SmbE+JSeKcSVQww5
w5cFd1Bbs4fgb5VXHytMvJZnoR3N2yFXxi2/LtrFc3WiVc7vFcSx5Os7MavmQL1bYH2cyL7I02nL
Q+c8jHHGTgFulsRbvj/dTdLXGrL9VYotA2FAfkO/1eDUX/UBCEfmWNWyw9LWbJxeFFs9muYAicPR
9GJOFpVpBXjSn3C6bQAOcBXryb7rLZNrNucVkkMOky2PxpY+7bTvF6UelKiRFhVSHqRdfEPUyNiY
SDbwxm15dApW2LArSmIw0+Q2bKtq1/Ron+t6OEuX9OYsTZcvKBlJmjCEhA/NL6Zr3E/3tsV2KBzn
auHA7le15u6rQt0Ndf6qt8vZ1OXRkNqb2fToGZB6w4KkxElCOQVW1kcnTejRTVi5b3lc5CcyjSgJ
U2tHmDG5NSn7hhcr4dPpPlM7KVhqJZWsLMh573rAb8wy/N5hFQr1WiPhB9k4fJ532tJBJ71vbtfv
R9Js8ISYpICHe7x3J0O2tz1yZ9F2IJBne78gBvzYno3FUze99J7mSr9L4Y3sx4SP5xbTiejmDREN
/Saqy/1C1wxcZQfZXeMu/lhstdy5yx2LRh5ZCyqxiwMztAET5/g8pNp7mcRHhIXM/ovp2NaI1Odw
y4H8uiHtR+TU9a419NcNILlNvbaALNWxSNt8MwaUgO0S514AGWhc4y4yP/cAQKTleK7SMNuyT5Kc
tGY0GFbxIPXa3MM+mQN8dqe4Lr4yhKLeXhaCYM3xbtRRrgMcIrqWHZAoM/3TbDN6SFBxUHpMfmjy
zNpze6prVs4xIo9UQycyuavv04A46ghOHuAcrGPWsUQTATofe2jpAPDWrxXUSWNihwQt9TVCmK/N
RhP06IuQ0BkUHGbrLwVht5NFSTSDjttkOoXkmIMGDXP1noREiyiPR0g3+EKlolnB3PS2F6uiveGO
d12k+53F7jXb2gtaFdgenrrkdRcS3jMA9Zj6x7XZF42AM9rEzp8HQRQFXHZaXF32pRM8XHUOk3xQ
1ptLdrQf4hra943kHMbHIwWsegL4cYcg69GJ1Vcnwgjk2jEVlxXf8vGM3eiQPUw4Egczl7ahHVGF
Ncp49qpF+ZZcbrtMO5idjgEosWrOmvRBPnb5tdRvdSr0jz4Mdi5AftrC/QHaw4Oqvk2L7M2xEPpx
PoCVB/yavHnX6dIgDcmUKwnkKaOuxKTsvNczUV9hleBTH/nehEEOlMA+FGCFKMGM9HcJlrNzNOdP
oMGPdcGUVUdFXTfREAhgd9hy+3xXYc43daKcZBtSlH0sVvSSdqVcBp+d/aFjpMx4NuckroWK6sYz
iPhq2Q3TojWCQXClC0+btmntkjIk2gcrr7lTE+6hXEVsje2pb/X91HtHTj5qa+h1volD76vSecVS
kbygOkrGJWcaJxaHCLiOG4TU5C1zZoJXkJ9h8OvloVv/3LTB9cFsBEFrPEeqbw5ZZb/Fsca926fv
LqpXVva22n0UrNSJX0Gg2YR+58UDA6+Y0VlKLeTS7bN6dTGrpMfRBRpnrvKLo3Fv4YKog9asvtFz
ILimwVNYcO54YAq7D2tR34WherJajYMwsUVwf96kLednezLlo4gSVC8O/WWLXMeFuEVblcAJiOT9
AkW92hlOk++0QW82WGiuh5nyRxbC72BEE3MUvkhk0X4zmbdWArWedKzA85QWIKI9QzshdKCIq0Bv
Yvy97qMdLaT1pDzSmUYcYiwbQLAE9GzbmdymzB3ILmsbGdgalnzT1Id96sb9UcPQw+Ay1Pl1C3FC
k21SD6B51nQGkkukfY6qmAa1Rus11t0vFMD6RpN9uNW1AtMJ8pGt1nFuyi0NCddasrpxTaTtkmb7
ubVSQtvbz4MEEewpRE3WMt63kF6WemUkaiT6yvRdc9MLQTRIaEdaTrLq3mfueBq1a8IkbkA4/KE/
CnksjX5PoKcNpDO95EOJmq4udkY2F5SALxjopytpKhKralAB6oUwmg0O/XNDoypoa35JKtg+c0c/
YQFi9fRoKYwLOcTCyKyrj0OKUzEld7QyOxgxFSDjYkIvmA85hfn8UYIkpo5vfra/MS8fPi3QfekE
hsyQ8ktSWtah8LinLNKjO7d+csuUxpzJYzIS5cYrs3yhOnyfbItgo6GmbFAo+AMZspvC7KLqb83b
xIGnB3d321IsETWC/3xsq3mzVriU9xW9FB1VHz033+rlpY0ZYny0ExDfk/TYlOWukCyPcec+zY0x
+fgJxTHj1entsZymIbsZS6MeraVDMVFktOoZvGC4MVcDGOfBHKMspsv5XDY82QtfulJo6Gaiz4hi
enAitbU4LTr5dJ44focxAwwL0E7dAwcsLP21NOp7mZWWL7v5SonleQrLjJ3YeM8TluHCoBNb6rM8
DU7B8Xfd0QoYQcRIzvRqaCNoWVIQWJ6x9LU1SaIz68rHgc9wWCt08NC+nIbzxwfiqCwP0Vw+WWlz
gRyAmh2kJ62HAgfqOvNyXZIApKzeK7M8IvO5DdeFMpmHC45O/TPPPC13mV4MG5yzwKjmV1jjSKOv
XkwHZwaNM8cfTdo+JEludC/0uLjhBk2q60+hcepjaEpoRzt9pn8axdumVY8qVgeVkkEfZag6xUzY
ljuXmyQSZ7sJN5zqZphB4lkKakMXXLovRfVlauCSMUk9ZihIN1OWlRsLlIVvIqtJfCORww2pMQSy
cHhq7ieTg0+jDbuybA4V6lue7TILyl471OvpZ6rdB8up+c4HF1lPGTQ9bTi6109JSnUxe5xYjJK1
/GPO1Q+55euIArqRUo5IyrvJmrdJ2ZAJMiaB6OdNG+kIFKuC9ptYWz/JMG9qj6EMjl36zF0BMrL1
a4OYuVSSzeDmL2TSkTdnevVu8MQS6APsaDesvaCmR+lb+si5bVzAJmSz7Q9rBiidNHpGzmTsMA8W
V0asvXXRRLoLB53dhKGMY/30FhZ4JjzIj36Dzwa6uLqwZbOkZN0ORjgtQwPbnxuTHWyyODbSJQBw
fkjSaWQVEW8fj0yruN9kEz/3o9zBxXj0oB7i7BhvlbVwiyZ5R7NbEuMzb5BweH5m68eBYQk+Bh5J
OxcFAEy5r2j80ZjPngu3pnWHJ8Q0ihe+zBczNctfyhVjcmy/MYx008YkPUamc4gViww8zBNjARo4
EmkVWLVL5vFyRZaBpO3HXWhlB2/dEsswTzZzNrWbheOXofG8LEhu/K71CDAuTq1AX7sQZ9MYUSAq
3byiXGmuI5bKzbAuQMNgUJ/O2WqQNyyKLprScZR9rkfOF2aNFzO2PXffruKysh5eKFrIMp7A14Gg
pJvWxg96LrFrs5OMTXP0CPz1gND5s5yBn+THZYFpO4fcAsA/wf0P8jbW0zd9dBYfgS0C0PSjF8sR
ctE6fILA+NZG7eu6HrmW8z11y5tB5vu+UARQUtZj2+dryBlSDdn3VM+nYJTjV5dORjFHzSVFzbyp
h+kkJNSOkkBcMhmBY6LegYwRIxXTWv1lbOwjQY4dJWtLysiooz5e69bILhXJdmtRhjBOm4ugpqED
4GK4SVw2Sq2PL4TG0Pk2SIt2yU1sKmYvCV6NjVeSPsi/Jk2nDiPIxxxE0m7+juur83ksMDkKw9lF
FVcv7tMLEGj6gRF6A2KdmsBaIUVzFx0Se+ZijN2nJhNkFwxw+prFQLqcNTtKTz1Aj5PTDYOzFzGb
9ceJrhdnfIX8Pn8fpfkdOh7mLcscDrkOj7WYIMNgkr+364gSBkA440TjCfJ7FNSVdZ170S1iqFWj
fqnXrbGm3GeHIX0Ooh+6BGcoTxVxAFdllpG+bTNIuaUYwUnXrU1oNVDi52Eb/zI8+y/zav7/6zdZ
4cLMCf+hKvldyPwLt+yl+1Fp8+sP/arZhetu2Hg2iQAhfZ6J59+VNsL6mw6eS9elbkuGvysR+VfN
LkZz08Z+jozTxL+u20yD/660cf8GBfSH3/cXlDb4Rn+ax0qMnA75JBImKQqxn4fdPcZB21BJtmEJ
lytGt4GfY/UeBN0B6aEJ2LuS8zlyzPYM1jchjq3r+3fllKRlhF1j3lTuAneyreGVC2vyaJy1pl6Q
qppRoMxdaZBFzFzls412aFVHdmS4V6EWbuvEAzNJvgY44MrK1XyshXT6NaQxs0+yHCI/MUftjFC+
uTck6SHbPumNN7fRSFdQ4QTAz7WaLgV3k9RXNe0yJhGRQ7dBqc4CaDZX8D6i1WFK93VlkdtGiXcg
mkZ7r2jycqbluKJv8s4DGUkkC6oPL4T1hSkm0SlmFakXc4zYft8z2HmxvLR4s1MJ6cjN0u9hWy9H
y/Q4qtIshP5Tuxkt5KyVWrnRZ4umGjzCooLIlNpvuUabiUwnUX7XbQZfATyT/HNdTek3hMz4eHjn
PMUgduyXZUjAnhBnURGYCu8Js0rpImBOmENexj5etCAaq4pYOxcFqMuiOx3GsRUgwRhI55vZ6/Ad
guThH4qJUdkytLqz60TXX484DQC/x4vIr5KmsmoGlaNzxq6bbTmvKc4TnCB8k/vymXj1ik2LX3kP
YFmeNDvh7NSQAnXOzCV6roe4PzVe9UmMNfSQsoV3lnHKM2RRPzud+51M9uRgJIs8etjSr3IRZruF
0fc2bu3iFSWi2HlLw7YwzHievKyeFvQtYfs0drRq0ZWMoLKRVpI6umR47/Hevtkuia/AOaTcNmWU
0jCKOkTiXV+YVNDrCbcRIXpRjLAuknFu5pOl1cDvUhTi8jS1KhRMktQ6OC2dNt2muE7crZFpMQfm
qnHfxDA4217p1nPO5uQFjrccGjsqvzaZWvYutw/puaZ8m1au9Mfy8e+19s8RkeitWAL/9Vp70/8Y
roFb75cf+WWlhZ9Mlxv/HoGVP7ojQHoYjIlYaR3YGOS6oYf5uzvCI6JKN8njQNWLZvW3+Zfu31ae
pAvwQ7BKrxz5v7DSeizZPwhfWGUdS6L2M5Edemguf5SfJO44xoYZ6Rub8SPRsfQ5Lh3FCEm9NWku
Y2yWp4S8W27vEhW1wXxL3sQTKK47r2dGvYPXEd2otpghVAAWeraLqLjLFbDwwNCj8brUe55V3RKt
6Y+aETY0mArjOTNrqyfOPNJLGEVyeJc8/jcc9ZLSgFRmdvsBC32yncJCqXu377V0B7TWZSxsJebW
mqas3cGciOXDPHi1tSfnjSMskT/6UbRL8lgNPTzHONaHjYCasTLX0E/SH0Xrd48VK1KIHHTUMbOC
UOv1un2XVyMzjqxfSCy0JAikOM+1Vwuf2uyHcZFV507W5bJngeT80HHqH+7tqTPeZiVXi3i0pBfa
7Eb6iL8vnQ9KVhh4GahM5VWCOlXfJLqaxK6qJhekbNPzt7JsyK7LrVRaW0HzgSUE31bBZCYj2XhR
CTOJOPNormD+GkHWF/l4JCmoq7bakqn8VjbRuUtjK4SGyGxsUwmida06Kg/jlHqvtYnywYFnaNCh
y5Zb0Li6vmlHGxU9whHzc4II5+gNUff87xXjP8dpt60PZs6/XjH+N8GgPzuqfv2hf6wZNgJgbgnL
Wlk/qx33V0IQawbsH9e1sQljCCEP4u9rBsuJpOXjEdnoohDV17/6tTpbCUE4jmB0cGz+5af+wpph
/k6vC/QPZfIqtkbCQ9rFT5o104rtUJOZvdGq3AGXyYYOKtFKYqae8AQIUnPTdZjAX4BzWIZwH5Ve
vK2XuIdCE2cJYbSGcdQqmmAYhvlD1YfZXkJwZ15pqScth9JGcJV9nVfGtGwZjjr3bdnG1+NEPeu3
mHoPvZPRBbIJlC32ph6KEYlJMZ3FnDG5TVH7b6QSRrKtxokefhoZxcNcD20VjHGbMLyIsEC5C6Qu
jMckbGs0xAMOjOY+E/l0VVSKxaEou1QyoAA1iIViJFp7MquNPaKwIUBjugFZlO0FZ6Z9a5FqycC9
gyLJZ3ooVd9dseBlZ5ya7SH1aKX7I63BLgBUzZaOrFDHjRT3BLnlIwzHcbI+O3qP2yfq8lM38oFy
2/4eNlr/3XFzEsJpLs9t82yZ9Xcw0Wor9DgBZBBa99J1U7J1nXNkwsy2MrM/Smwke+HVzGlbxsVF
ElvbVlq0JTpH3SWDKw7MV6fAMVwbliMZx2HifnNi17ma8W75i+f0B6dq+31OANo3VeQlHrEoI9vH
yncD8aAtCIVND/zkGu/U+Lh06RW49olCDGabKQq5cRlN+1wxsnwK0tLtqOu/eyvVmvKy+sbsxbxr
9PaVftVzUvGe56hnicM5hIfFZnw2gmzKrZhdps+NbR3xemmC9KaPnO0EzGMU5Lqr0tqZSyy3SaM7
T+xoq+2ptXfVbNDTlyKoAbtmtRnfLqbb3hqrKiEeWkRaeqhnt8IT5TavlzMsz+s80z6rUV33sXWr
09pheBRXmzVJKoNeAkc+B6FUVbiqlyo5G0sfg9KbVMlcNjYxkrmTr2tJdO0BOt32tvYQ6mTE6oYx
Bp6Nhatumid3Vt2DS9dpL42hRLeDna1njkF0uSR8hRSEgB5pMW6Unrb3Ebvbrka9iH0R3JOoO+i7
nrj3Fuddb5S7H3PGxdOsnztvDB+n2R4PpCcAGp0FBvUPplb+wdeSH6wtzICH2pjAb4VkW51Go6o2
Pc1J6zlEVlqce8oYkqqEEz/RQXTwu/W5R/0PoxyWxORxKKJnfj9KTdbbquPs5CWxBw9KgOzQRDz5
Q96ZxNFNy/yJeGX79r92X/nvSWgSYj1M/+st46753v94nActvv7Ir8d592+wj0yd8ZolODv/Bh9h
/w2VBWYO7O/W7zYMw8LJwo6Aiv3DZ/ubDUPYiL6pSRysLi4gur+wYfysXKdbAKOCd4GDB4Tdz7ru
gZDnknjybpPW0Y0RGg+6R5SGtA5DKRqUVM74iwfrX1sX1rySH8ta8JEg9FwDRbWHWv4nu4SDcMa2
AOpvlJPECGx0q7tjOsXMelZOfd3FPa1+rattIN4NKwF+ZFSZQnn2F9dyx43RFSjE8qXKn82o6Mg3
dOzozOKfXDUERlxPvUCCIZz6Mc1n6k6SMglKSBNxX0ayOtd4J65tNRZkUhBylIkh0HQQZgFF9RMn
+WUjnbBtIQWZ2nCrL54kUdscbwl9DkHESUIn0jrbjYX1MDWtPK3/00yNF6xzyhR4X1AbrXc9abN+
9CJ6v8bCoqHBpZEkjeC5R4433EC/jA/TxJTVXed/pUenAZoTmPIaMKhnkwJZRg8U+5+Ih4w3NQu4
3w2FfcisdryfYnqcjevcMZgsAlyWld9qxouWJ/01x9GtgSwLlRIjaY9pcmOgB+ymPUrP2leTfNCM
9oueVDFbKKu2njlHGk47VwokA3qWbg2d1j4tYYCcEUMldecokFmiC2kO17yRvEUK0yOEEgrEQlxK
iXz2PY3jZzq4u6YuH925sjZgBrcosoK858jeOrdCVW+4am8Zb+/1UnsQReQFVWu8Dr13TzzTri1w
M1jt2kFpinsG44rxPqJqUr4dv8KeQDibCuJ2IYhC5e2V0Htr6yFw8RUCg0fFYJvQFDOt7q2lYBBs
DwWHlNL+nGv2zhT1o1ihRyzKhU87NTxa8XBjpKn9SLTUPf0Y7oQImHysN0cY6SRPTMVrmsvwHDcz
I4HOQCJTxSgjU9u+0pV2O8Tq+zDFnz193KsxfXDwdW+0pvveaBIcicVdw6nta+vFy0011295KNG2
J6ZvMF4h0RDJMacxddD/H3tnlttGtmbrudz3SETs6IF764EMtiIlUb30EpAtKfp2Rz+YqjHUHE7N
q76gnU6nT2VWGQUkzgEukA9p2JRIidz7b9b6lo5oFVlryfQBTb76mgHyOtik4QYLVzc7d1HFTm/t
SYEi3mYqmd8WsXSttRk7TnQKW4V1oG5sHCSCRMmfFMXYtMTn4KSk8MnAiZEmwDoxiz8HtRbdxkWA
UkCfxv4+dPvo4EZCnOK6mu4sij2+uCOzDQk+9kZYJtCwjhfwoQSDerIzoX6kTR/aXl31DqKpIoV+
qsZke2WGET3lg+0/Ew7YK5ucoHexQVVVnqqyZn/T8Yl/kpNl37gd1damrH0/3eizXbwgIedzQ9e2
Sod4IhiX8B3449zyWssqA81quKIImKlXNclnXHAbRFHlrtDTJFwmPWyzXabwCUzaHhY5AqmvNpS/
bMzyD3i54VkymVLMLcyfXG+SnNJofP/+ivvugV8vOa4yhsxMq3WGI+wnuP6+MpLMX1wXd5QNogig
xHlc8uskBdCgYTKZFrrlaJz5v3VFuvULnRTMJXDUPz9J4Xb88c4xnfnydUwL9Zrx9zPrCPtHNwuk
gwDXzSZwYzO99zUHvDRCKbu/jWw1f0JDQG5jQYKjO0c5EkrJBizj4FdX6hz2aIk59xGUkhOgJRPa
08Rx5nImWq9McdZs8+7iMXk0ahdtSWYQKOk4+4mbYJc62r2NiiyywafkVXRKGIsegoLdb8omZlG1
vNMj2HieqoUPEWKCJRusl2akLiWvbUs1m65nvmpkIxRl2GoygiRdyijBGGk6Ag3fyK7duN/ElVzn
PgDQyh8rlsf6PrXKHOGdf63U2i6y/RfZZjd12b4QMncoJ5Oxjb1hp01aQeeHlMxy0zTd81QkL/jQ
QxBzkVyNI6YUzD5w48AdpfFT2kvNI+wY/uFMWe3lQas0wRYO7BHRGR+OWh+NOLhPW344VXWqY6T5
6EEAWog7ZKT0jZvAZlmuRS+ovcpr/xwEmpxDQc1zQKh2DgttFFO5MVVO4Ds/Sxtt5fdt627xkEgH
KRUqzaWJZfkyTqbWhgww9eEuF5Z7i7ow6g8sDvxwJ8t6IBWWQGt3PWGYlySwdsWnzJ1RC+rkLNmp
6PY9557KmT2CenKBh7Cc+2sL5H/etZiuibnQ++Nj5vY1ea3/jnP65VFfzxgN9owxs5ntL1OUb2cM
3nTAzIxXqCkdCxz9bw70eZDLCUexzGcNnIjLX/02edHN+czCnm5+Cdb7iUKa0OMfzhiOMgMbsGNT
RfMUfxzXttge6B4l2Hriut8jQJ8Pga2mh4qPwIkUokdkwcG6kmFYIe9UzSPBFuXOmUQGWp2OnKY2
lvhThNvfQZdCsRCChD+aqgvrHnm0LwcDiVvdMKDMGD+9ZyUdsYNY8cMoU7ECL1o8VdEQ7JocWxGM
NJ+u3S7VLYPJ8iFhZ7eX3NYYb+NpStYlnnqKR6dyLvyKQ1HmrXUtZN/eZqZkjsu6Rc3YFLlE0xio
GRZJBX69R6fpAUmc3nor7o9FTapaZFeQLWp1XFVqzSghybIrp8EGFmQaaSM+fTlFt78NLQtpLJLe
xjqETeIesqgcGYsWHZS1KLdNSt+8K1cDXutHQw2vIqI2deokKFNLN57AnpZZgj1PomgSRQOW2Awp
EhndbkWhkUDYV0mOC2YOIIJFYkIktfQbpZ7ziRgMACNx0o5o51YKiPNGFpNnZPWjtiIp2qaIpCnR
5+CjdI5AAogsTgUBxJcoA8KlHhfXTY3YIWqTj15HNRflh3zKGPIg5yyj4rqbaTMg7lG0aigsQpvx
VT/Zu6pHW89eVy5IJ5LLhmXcMoTyOqmJjmamxd0wWRF6PYrGwEkPcehUiM7pH+rIcHkN83ElUZ53
RXuP+a9QPYEJE+hbMCA+qjiSKWijJJEefCJl1wsdXlHjJL69wgUzbUpdse+YJ9Eqsb28FPzTC1X0
7nuNVXLjZIp2IXJfvJtNx2C7Lhyma1aa5e9RErWLseQt0WKQTbZmIt2HETK16jWxVT6Xpta+USzQ
sP21B+U/YLHF7ono4T+FcFxGf/u3t98VWt8e9PUINH8BO8UR+IUzr9vmtzLL+EXDIE0tpYKFNzlu
vw2fdbZSfGse9Bvp6+sRCJ8DtgJzBB0KvnFGW/7EETiHkvy+s6e84gieXekWsoUfKRyIPNGlFJG/
NNFSaYsK8mT2zPsm7tZmZr8ZsTWRNFEJQsx4yzrQdAXpG54RznJGw2Csu2gaBgFeIBByL50xBC8u
5IiEUre7eF8n/ixEsqcSnW0yTcMBo2J/bZ6Dbw2hYA2wmpYsJwK7GXMm2hyUCyMaIiv0Vd2T5yhd
Yc6xuvE5Ytef03bdURQHUtGraGX1pnvNQobRoTB5/gvFFsOLNka1fyC9gRNGFUAEKAoDEGGyn1e9
WuBqd1Nhwc3qIo3czCDHbBN1TIWLwKrFXVBOQ7lTx8R1lgz2KA41MzWRug1VsiXR0k08hNgu++Qh
7+8gRA3unjZMaFgKxkjfDGxB6dHI+7iTAY0TcOEkB5wbT85jEOnhsg8CtF0V9IWVbJtoZ3QlRj/T
nOy9Fulm6kl+lM9V12T5F87CX9YU/fMWNPPnkE/fnxQ0Ufcqv2+aALN/ecy3uSCjPXY1BhWIrZ4/
sd9apl95slD2vn2O500R7y6TPoux/4xh+FbK8BGfVTnwddQZQjEjan/ic6zZfy/xAXvgYGYnM/G/
wGfoTdDmhSUKD7efEq6DwA+gsUo7eWv8GGAWQnLdq+twMp5xCPb7Vglx4idhTj5YcYY1F2dwsz4z
nPUxnK7rGfAMM8AHTH0mQEdVk7xEbh7cIqkmniA8Q6Ntmb5FlcGfjRKotH7mS/uZ1c2w6cxgjF3m
TRKuQyJ9X5Nw0K/RRNnhZRupcAJRInNgxPUcVeDUke4pcgyPJfArDdORb1+1Wt48+C24EQeGDkK7
KejCRafQrGzsTvdbdOQEC7MMaRVn6UglJ2o2dbVHGl7TvjGnXC5jXVPmjJ4a1V5mBcEt4ALcYkVS
Jy8pG2CbqRibmQU6k9pej2pafhr1sYy2zpTzvIwhAd6qc6olnq3l6iZsffLEw8hIX2dCGDmGlt1I
vJ28fjszeeFWH2LYS1HNy63dJszI0lmHuzUGtbE3fVnz8oDVNg/8JPn2k5qxRk7rmJemOXHkevbU
llsy2kKohHr9wsokdFbGTA1e1ecR6xTGTGMcOyN3Y57BIgdmHOs7TXOVAbof1+p5oOLoebtvAVV8
pOeBiyl8cm6TgNLLa/pJfc7F0F21WAkXzFAh8vYy8suDY5T+ZzPWGdTk/oQsOSgVTOJjzbYKeoC0
3gKJzGHTucUgTrycaBewu0xuwJu4MMB7tvRYphrAuQKHFrYcbhBEwMJPDqMk0c5Z+JNdsPvTG3za
6I843yn5etRfPaP6RXhWeJVntdcwC79kXSPiSc96MORMIPnirkirbSUS5aYPCdA8jjPib1mdRWYo
+hCcke2D+Mw8C9EU29demWwV/baOwvK94dVFn9JzFr07EUs/kPGhb0yo9LcaOqVgmZ8z7GXn+ukr
hHk5sC2bc+6HOfJe2ojNlq0bj/qqCo1crCvf0obLsjPykRobddKh8gdfP6C14I3jDlUERL1XzIfE
aUBFOEP4YLYBdT4SexHZrxb5Vu2qcivlK+3o/x/5/63ciCRZ/U/lRv/xr695+rd/b+sPuGJfyGy7
t//3fzj4vzzyy8E/SzVZA4ArYyiFxXqOC/p68J8HYixkUMp9CRn6dvhzwqM5MnQVwQFAV+6L3w5/
Zm8WEaj0uOpZ+Wn+zOGvaz/ydhiTUb3NxDaeIUP1eX/zHVvKIeErG0aoH7WviHIVThUW1YAGYDM5
VrKqVWCKFX0fUcnkZ7UQkKe0lugKCmUdDclHovDuXnaZ7JNllFTuEZz/0e7zXS9LNr5dXLXvmt+B
I/WLciAiC2ureI8BVzYyXaWdQitJmEJc67gaSsMJG1TzWGsXpEAQi9s5HPMM6WD3rMrMNz03d+K3
dOyzY1LJyMaoH8c36ZlLLNhqb6MzrbiwOxInyX8sLip20fHWmNHGBm4P+IYgj5Mz/ZiIt1aQEjej
kYNwxiRLoeg3MpblR3HGKBs4FtOLtm1Be1q1M9ddo0hZp/eouheRPw5o8QctAxFXVO4DHOmAMdUw
FZRtKR9Wql36UegVBav2KXWJkqhm4ciy7YP2UYNXfacH3bAd7MxNlgoQzLuqVPzBEzEHmjcCnljX
kXi3XTJkffqB60zg99a7BF9E0JnxA8n30W6y+/piEn7wIGPFZF0DRxJ5rvVgdiM/p0g9Glon40Wf
y/xzVfn3UKZ1z2iInF86maVAanCIFUVbKiaWaUaMw1DV6RUd4Cj+nCtPCK1H25x6Ai/JZrLLAXS6
Fp0YRGLxBST3xiGO6RVP0N5OyJ9F5tEI2CJI9NM6TB/M0spvm8gksWRgLCcGUlYrnAH7AXPhHTHq
4ZursJwZdaW/HAmxXTWNrHdy8DsgZlZk3whsqOBadeaiQ59aD6GMp7Xjd9pFNBnJqeg1heM0cDf1
gGpEa+voVBnOeIxF9KkLCZ9yfZ6r3oGSGKCvL9W2ekKC5jyXbvwosy7ngbg/Oqwo/CYsuW4j58Ya
4g/2OC3mRLB32chGKXfRFvBpcTDnS/WTKconlnn6jh+jduDNxnrDScM3y8LS0RY8lW7gu2mYoZG4
Mb5hP5tvHLPEjheALI5CCxQbTKKLnCCPVyXI6x1xqHfNGJfrDhLsSWW4ApNE+nsD3voyM9h26T4D
hrDgizBf/jThVLux3REsvOxKdx2lPBVbLbGbTG2zmoJC3NQWrnKRzmR8Fff3YiBIdBEbvCDFYgE5
SJoP7EthuuKQALsf6wii8QpxrG2UPm9PtkjFdSL15LNfgQUq1dLeV1K316Y6CnQlimpuRtv1vWI0
wo0aSPXWd4JydlX1H3rdIcYuw3UmRP5W18Gwq0ztgS7wKo0cu/TyyS1eKkPFzdqXBgqkqvOmsDPW
MJPitVky2/HsVKlPgIGVVzZdg4KrRrM3qplLtI1DGYCFKOlDgcm88N7ksxfha8vq2ODabH24Wo3b
atgaxbC3lGIgbRiXyMJEks1Ep/P9JVynZiMmgSYo4rnu1YbmzJN1NryZNotOVC5dt7ThKl9iYZo2
fV0kN1BUl5Grs1ZOPgNu2QxNf1/34TqxMGcpIgsukWI4C+qMJ3w2zNaT8dnX1A6mI6viyAFlxObv
dWw1bT9WpJ00Rv5hy5qIgKjTrulWEXrTWnaLrjcaNoSl2CiyDjfpVNmIe1jKlWX12g3Om92O74Mv
+W3OZCm+9cIOyubdKtKmeQ8m/2rMY+Op0JULWCU2Lj73JXGktUvZEkIJahCLXpORnUwuIbZZ0OU3
IYfw55yYlGtLX+dqFLNBYaHwhrAZ+pdSxGhNBeKXRTAym+IWxB05Gfq0+q6Xuv6Cf/tzdKwOmRyo
INFSCCh+1C0QKTRCtq5KuhBn1zb6RvT4bYNKPoFzuftrh1H/vE2uwbKMQuOPm9zta8LYPvp9tfP1
UV+rHWPmxpIAhmjFtMV3bhZD/4VoMstCTenoBJB9P7KiEJo9MVQ6cxmiGb9N7efNIDRQZlZw6S2N
+uRnqh0Aoj/OrMiixVRjObDxUTho80zru2pHSUtIP21qeGS8+yLfTspLWd317XhPf1o5l6p2GlRQ
DP1DVGCIDPFwwZcpmuu6miHnG5ZJnu9fVjI9Ou3rYO8avGaqYa/yem+7Gbnhh5mFlqS7GnJV6e/s
GuJP6XUJgakFuLmMVHTl0ej0dUo8BPj2W6woSzWHScQl54HGvrQb4GgRc5wWCPmAvLgxxGYcCLpW
5UM1IL+0/X3oIPdgVVZhs62U0JvcU0SeQ9xnly1ZZQAwSujRHUSRNL3hWDkaWflY+8kLNEPA1vkq
wLxr+m9VxRI/7I1NUn/igXdkQufkAXAdEHPWDis6zeu4gDlEW3fZGIENeam4IRnlniyZT6IAQmFU
DwqOPPh2nMjRtAL1hHrFCaatGPps0WkUHvgVj5W6tcGDTM2jMwRkl5PDsZusfT/Kh+KldD9XcBig
IqaeiQCiPkBGxAGjnwqL9N1CQ3muQLEHJSCvZV96U05HlpxYjUp79smLEyuZaREO9bUu9IupHzhA
m247E5HSvDjodX2Xl3Bsw0A/IWL18rZctOmFdC4yPNY+8jkhnvusvOxN883EArxA2c7OIkH/jksv
CDTur2wxozAygUBGKXqv6CwfSlPiCWV8NEiBXDTEew/OMfS1t06VHiLAT5Gy8tMBGZ67mARnuepp
6pWef1L7Ygsfaj3606XVImiEzDQxNo1XpP5C+AVl0DfRakYBZX53mZXqY1g30TqrLSwmAYuDgAGq
l5dH5iNrLdiCdAJtM7+3iogYX61Y+7mG2/zBjZVbqLqoOHnHm+C9QGH4ewUgHmG5exXOG/w8p2DX
MR38qkFrGT+k7stQo6/RCaqsYhwEh1F7CTRgD9JdQlfIF6VZLDUWRXSg7/HUXzS8JRF2mItx0ray
hBGVob6hLSYcGC0Kn7V2I5Jh1Y9g89mOaykGLoRqXqbjlg36bU9m5hE1885KJTZuNsvhvWZEG1sS
iiDt9hFv5o0RVsNa19R7VNZLu36cxmjWOcqFFRcbk96FhFIMq09RlW8F2yP8zxszeh4z9yhDgMCh
vpx0+WT2D4bNZ5U9UFdSk9KM82T5N3MIj/tAYpLnVwPra7nV6qRYIHd60qk3zaBeBbV/z8dq0fkX
evYUwzrJBD/r4gWH0NoRyipvkODI+qXg1bc4r5y2XvoDUD8DDow+CcZaplcYxB7lJq8FsXPrugsV
57lO7QtxAWjDTurTi24SltegChaRxUisxLerNiiTqNmEwc5/2NPbwCtj24+dK/LfG71Y4klbZBWh
yM3BbrKr2ehVK/24ZGh2K5PxQmbjheojNXBnbFXxlNPPJOEO6RJedrSuQD1xjiZPADp2Gu7Z0ekO
ep7w9lce7PRqLD4hcT+kzS6c3As6oBhmWPQOfzJnhWmtLCM75o71YbaAxCIbQKaZzEbgtniV2aeu
I7I0GViMDVWL97Y6WN2E3CtyP/wBglNYBPlGj5TrFq34shLjlspv0zV7t74z2+s23E64SUhWXsuM
9/I2p7wNh2uqxVOYKzunEelyzB97OjK9bi+V8DUpiIpr40vTjtEQ86mm8gqcQx2RPlLXR3iyj649
rXR/MyeAUPDBZMLbqBK14cc7tZJHO5YrQZTIiGoDJxxAOc1zm+TzMD2KyvLAMCzivlCXo6Lt1AKa
vq1A+InS9pOtBxfY9RGY5I8mCup8RHyv6VwwbStXhhNfFzMcsX4d0sxZdgp2ys5Ia7g9VLNtRxyB
3rcHAF3LYHqtS4q6Kuz3Os+xZ4fqi+yWUYFXZBNhW3nypBfCXWW98Zm4wcU4inswsXzCevzfiJQv
GhKQakt/aMeoWol+K9VtgMivyaNTX73X7a3ZmxkSvewmG4x9pXPb0LiywX1OIB0uQaYdzTpB7NKM
J78Lbh1I4QsZaHw4IU7BagM8YZQLhBz9MkCD4XEVo9ZP0eSbZaQdkHOzCa7lBZyUDAmL8SBMqYLd
UY6lQCT25Oo5Hw4R8Ms0BwPjwYDwejPmZboMJ7KMYWl2HKBWbN0liGlSTlpDbLFC6nA8E4yHvarE
11Y48qxRjLpPqshR7Mwq3fuIwWbB0cTUbFHNXIO0zwbiHvKmDDZlloItIsqzCpgDly3OhEjoH87g
t59tfFhq175A1ZkfFSbTa5SUM/pCCRO8CoFkq5wFBsRBP3WLbWlC3l3y9JWrXDVEyk9oqpHPyegI
6De55f0cHiOtd+Biq3GiA1uBRQEZe0K/Tdpjm1oCZWhs+JgIi9p8qgxc/60eNqc542OJdsjfmVn9
5nAcFXH2Ak6CLtIfIfP1NVL3Plo1OaSb3LzxSTYJIrhoblZAyWuVOSfEWRBWcWmq/nPqTyVjGFl6
acUMO2/d/soNcq/LQdTS4i8b/YY4qfHaH9t+pUTdxp7gLWRktlj8iexQcTkUfbfMtarHnL8f29kW
rFraEn2IF7tkslmNXJU1rKUyvpnIj/ykVsPAGNvBcpsa9YMdlx+2s4FyuMqVe+ay3gyItc0nRhen
ysmutAZ4BysSoGwO6L+GTu9oK++ZHuX7vuXsDfBtDO1ULaks5307ESl6yxLRzmfSFRCBReuUe8Pl
WCONbVlh3TTc3usIF4IB5rMFnC4LdVWxIYA/v09D5TgGyrrOZqJThOu0hwVs+dYBLpK6Usz6hqwy
SL0AwoJtqCvLSbX0pZaAis7UVRQwvBmDHQzUeye0ClKZP5MRw2Hicq2CySjrhzCfdk1HkJ1VPtlK
vB8aPBNtzBrefe4dQI1rs6s2TYQtD9Ry0dUbBV4KdKuuvLG1dRgEN1k5HHpKlrazIYD0wRYWPkwh
7Ri2JzkQyBkYS80ot7nD6NuPx3tgdkecMbR5QsARMrQVKde+3y9hC7gmHDfd1BY5/CmjcUCnts6t
Hh0M3DVj6T67xUSV6ZPCXVT2Hoe2fItr8vIqfRPTB8xA2uLaD239VMZdfjlNAVvdRhjH1DKC2wyF
BqTDQd0Z5G1v0dX0HiJuucbaMB6jocgbRib+sE7i9gOuvEtdNUUXSVWMa9D/xjWsS7GYTPMm0Qdz
HejgVdFR4IhgYWVcJirQsFB7qGT5NoYNFkcprkj4rZc/3xgeo891IYuP5v/+TnNwXr99BhtSR6Cl
/+WuyPjvT//JH36h331d+S/nLxK8FzNY4Hd/oIiIOGfb93q8ecf50fy6Apz/5f/0L7+Orf+bWbiG
o9xyBF3ZH7eG//Gvf/v3On9Nvu8Nf3vc1+ZQ/8Ww4arTeLEL/WJz+GamY50pGEWrwNfn9ehvo3Ca
Q9Si+OgQGzBtmufnv+kZNCRgDvNxC+cEy9WfaQ7P1ozfCxoQhs37T4FmFN3ZnGzyfXNINGswZFTy
nuumn/osnJBrl7tGr1cs8TbIDm6H3F0zh4sxLLjQ2kilwLO7Qyfm4VSvl1Nb7N3e3pTMqQdFu0tK
UEaTSqVtotbHw56YN0Zm1l6YCU4Qe9wQdww8qCJyE9HsMTdJsy6mJTw3lBNOeyNqlxkOYBG0jXCW
JTN4dVK9RAleYmd66Y20uMBMip6RQEPV2sKDfwtlvbJNzbMw+nlKhaBe1snrhDljKQZ8+4Zejxvf
BPYSmhdskd5EnMH2JMFRpWrAoHqcQP1npYdEA0YcoBd3p2f+OmXAn42UatNbEsTPfM46/wrn5E2f
+G8TnR0353UqX4hMuvKLj16Ar09xHCwCrbswE6I48DpUsLGM3MvzlypwpyWDKS9MtVc/3CcT528U
aIB17vOGy1BAdyS7YW3CzM3qjSGKq1yjh8M6HCTVtu3zW9O9KqiZi+nBaDnMkvcAkWyrKi8SYqNv
pHd43a4s5rptcOW60Ra01lUd06B1AxdT+DRE/btlBteYknnlfn3fVcWujeptkNPGIabajxaOjpzK
Tem0Y4WzQsUsMdCg+gDFOan2VvVmqfatYxleGojLOBqWDB64e8YTVumFCmeSq+5i7mhSP69WClil
om/CE+ec52SjdaiRDAB5oujl/dbrKyd37krjIxzia72hOHSaqyDk0q50ONmNyEntWkwKYOhWdp+i
UdQHTmZ6XTrICrCbqi31Pp62feJYq0RgOelt2b7IQYJnmjptEVN7rEZ1aFdqMu0n3/AvBqHu9czc
6UDcWDI6Gca+3knvpOJeOXawkaAgMN31mAsGf+3D9q9TXz/aLcYDXDZ0Qpmz47atPUu0N0NSZVzD
8krtTYyR7SGBJw9wmmGntvFlupwkpVwN1sqIoutsxFSizsMFW59BWPVl6hrToc163nHG0QnZ6Pr2
iaFwumrdSL8oudplBS+8mGY2VPrWqsypJ2HLbWrGYH8NhxRoddKuKO0BlmTOS1RDMja47iXppFMX
35BVu427eA2fbqshK5gq9YKdMAmto7VUz1VZfK7QqrlYy+ayjbVRdJSIEiABVfw4WAMqV25juLgF
Y2wniL3duQYcNOrBcS4NKdUJoONXpuFcItXNtoYy3mpxkL+LSjT7zFI1hkfCBNBlqL2xq0bTojXQ
an+lY7XE5AESZTE14XQBUgQ8m4AEt9PEOIIOo4NukXOquIVc+hS9z9WVrFvjgpXHKFeOEY3whA3C
93Ktq9TLSAWxdhHUnaCp95Mo9toUqBWbvuHaT2pnOySK8Sm22cmA59Ra9QrFiHY9OIP5JDsghrDx
p0sx5o3XNHo5/6a0rRHAokJYAEFPZ3I/EBZ0Ja1O9fpBOVWBot8SmW7taZF5s6tA/vzakkdWktmt
O8qRIUpLflITluENJ7PoGUzBaq7JkVpogxge03OUqzinup4DXq0it59HSdB9Mee/DqKvDy59xbhw
w76Dw10RFduIglWe3mD7dUJATlIK3vq6VK5VBVgj8UBha851Iyp7OAI+hapSHss5oRbYQ7Ie5tRa
8uLk3skVFZ0B75pwTrfNzkG3yCdInxi1uxQXDxREfg3Q75dFmF2j9rjGYOdZ8J1ACsIunLqtpmlv
IiBgkwaaEFtCLwp7o4VuAx1ZiTxHETRQ3dhfDITebgxVX0hmNzu1VP0rXMkDLrGEk7SgzHLUYatX
xZOluRTdhbNNMu3JaFN968Tw5AYJ6bXsGUoG8P5NxTjos8a/dbN1m8ij9DXpNdD1l5oPdzTOg88I
MW592Su7Ye7eDMZavf+IuZ0nJCU5hgAjwjB6NXogjVbGzTKCet+aOq1USG7fBisOfq76ASr0M53d
nVMk61RXL+r0JWQK16UvWuVyTxWXQ5x6RhIDe5t29VRugq5f93WwSxvirdCxjFFzsETUeNjNpgt7
CFJsey2uWJzUvriDZf7B9z5wcHGylyfdVLYSgZGH8DVaa+XRBXm1qKDmrnotWddsUzOX36IrP2F9
BoQYBwNJoo3Gj41cFBn6zSYymmzThyaMfj+eMJuPBCVHIlvGMbu+AsDmpaEIeLxyCD14uwajUUW/
aAOV4ULVGww2Zu9iyhXbFQmNq8bEwx9uIhwXP196/m+Kyn/enYTA9Iq49Y8Lz7v3JKrfXv/2b99X
nhy+Xx73pfAUzi8I+C3wDXTIyObm3cOXwlPMplzsIY5rG2gzzhLbXxlb2i/UovzNvJrgDp5NTl8L
z1mbN4NiVEpOUu1m0cSv1ffXZRaFOz9z6vb/YrnF1/thK4HNAYQXx6kGG4J9KiXu7wpP02xjU9fn
OSD5K0id0mmtN0wb3Cn9PKlatQq6OFzWdfGiVtlLihCBIKL00uXaTdOWWXzLTKl2hYPAvFo1U8Ft
g4mO6T1uyaTpdiZ9EZNiviTzjvHojtGJRPboVev9cmUKLtGpTveoSVkKdOyF1aSoOIqU5NCBlA05
lQ9jpK30ulrHfXVRR9MHjJ13Zlr4zQNCbanzXBjJNNTBRVehpos1ErHcPC9XmilyOrrsypiygzDi
HTIrQoMmjA0MrUyG0ZRktkISyRwNwawXLVrTX7K82SsdoHWSjYKN38TV1qUsXahB+sEyViyCaLYs
O5yjQ5AP9zqFAeyH6DORABmQ57B/DCOgByE8fbeJcfZPYbnicxruJ42ktNwkBceQtTeRCr7w62li
RrsCNeWerJZErbwvSM7gh0T0NRU4FO1wKQP2s8ZYAsR0po3vjsTQK9n0TClWcZVW7kViOiXbG338
KAjcOGGP3JgI/Qi1baNnkMHkd8kMnASKlaOLS2mB15Z9kUJwdz2YL1oPvYdI2w+KWoFaAGX/LBmA
B4x1OqjGDe9jfh+G8jxk6WdnmOf8pHwvatsk4IYkxAb/ph6UG8Vwj4r8YGSB3yTRT4AgTkYnIGiU
9S1oSY1Lz77q4gZLWmNZLBXc3Fj4bdo/iFLwvwmfiTtDNPIq0sz60Xda05srrX7po7bYJ3hCnZ1Q
I0Cxc56fCQRUa4hTAOLjLxNUKi9AweSlPah+77mC3Q0G8WbRl3l5yYYXH1fbgNpf+AyH71vTYk8W
SLKQtkFK0yGjCEm4BZOIMA8pkeQwIcn8wH0vZMlxHhGYbG/dIufGyvAlD+tJmRNn8zh58W1brU82
EcQ3cVv3V4am89vJhiE4OoZEk96Dnz35GWWWEbmpXAZZJ44ONrvrSuntz5kRMeQd+X9qQTedrsPc
1zes9nW5NESegLWOFHMXKaNSebVedVtGS2g7pqoVl0Ve8B0GGnYCiFNQkkXaGofJNtJox/KaQJVh
nC4pqIOewWc7HPAwIS0l/lVBhyIZMpmJfUV413QD6x4JUAKQTi5qRjT3dhuUn6Dy+9oKa83EuCaD
y7o2uky9CVUNq3YM0X+OoijoXOyaajvrps5rlUB7cPI6GmBLFbGy/msvp3/AiQeHPZvqP3Vv3BXJ
a/PDnfPlMV/uHMwW6PRcA8EfnIL5kvj1ztHNXwzTsNWZM/ZFDP5t2MHFgsEKEITQ0Tqc5eC/zjow
vanzv8dAS+gJ18XPXDnnlfoPsw4W6thAVCFmHNGP9rWkSJCa8Fn0mNhHkRdCsTEhIzvFdviisSXl
JT3kVawoixbFH5GDoZyp3KIpjpPWclT6AJ91xnyummCZpy9IhzGQ+x7coXIF9sd6o0+akFd3VrYp
Mr3LWU3NguDGbzCRO+RWfu4zQykPCGstessMR5RTqhAJG6zfskqVZ9XBcOqFZp9cO25k65g6HYTF
zWwGn2ZbeFhiEG9mq7gI3GBFHN2MZM3YCGttuCr/k70zSY7jSrP1ilzmfTMN9+gRQKAlgYkbSIDe
+/W+28BbRq2h5jXLqn297wbJTJL1UiYNXlqVmTSQmUgFASLC7/2bc77T27jL2VYP64of7mdTms/r
iw99UomP23bSnr4sXfKxuXjWY2lfFxcn+3RxtQtpcC+l1V2twevEF/87cX12dSwuvnijKtQvESE+
t6O0zRd6PaUrwqeZAklbvXNx2JMYtjyEia7fJtKAb0orfnZx5RcGeXb6VNSPkalVd4VrcjCUmmad
+qQ8x3oEntubXebcs94jIGgso79WKTwJSWIUyTbca8jg0N3ncoq8bEuSxHi0EmoG4pBcklySUNXm
bWRb7psrFuiGS7bcpkuDxDkSrFCFFSolgAVMQ+tolMJF3AD5HQD4Dj6cAbs41MZoYkmVAMpP0rHt
yLJQ8w+uOpcHFqjDtcgbwtCUCdPCocOGc2craUb4QtJiFlSM5iiWlqVW5Dkj9bEw53I7GhWq99Bu
bJegIZesneYCyCSaFrmTJ7mZiyRoWpKlCTWyQHMNX3O6oDaJa+EuztQyVf26M7DGRRc0J/ouZKMh
xKogv8A7lRGOp3VBenJHFc0KUBuoT0IMJSzjIhmvLvLxf+2B+L+4WreBvPxutd68flpE+eu5eXnV
tyExtbWGt5a5Bw4mWRf//dz0fkO4w6jXMxiOyd/6x7mp4YdD0uO5hmroX2VHP9TqqqzhHdpWUoUx
8v5Sm/9urW7y1/n54JSzYckwYFIsqbx8ez/W6tOi6PnMFwycjvhcrFa67jOaQ/qRODHrJ7UibSg0
yx0fbmlEYT1ys6gtwzlw9i99a2I1KQlQu+sGPXtTzSJ7mVwXq8gy1fEdIZf5eppr9wYoNu6QyjC6
D1GX3uD8cuFGcxIEgw13ljBBHC9GEU94Cspmo0JgxLRgSHNK2rB2yj3Q4bTlkZ902rJmoDNsBS6+
61ytiYUoqzPUNcKUO31GooPbLmQ+2NdK0Flzyrq7/KIoWfZEduVbTkAUq/O+PvSO1WySDP6ICdt/
3U4iRbcUDqc5GXjAoyw/mlA5psR5nzv7qXGRiWCsvdNRim9AIRa3sQcW3qrJBSNH2faHBV2VE1f6
cwfX8c7DEgPabCC5oZmMnZcZX3AfDifk8NfsKcnz0qmAlPID58RZnQkIMTS79PVk2NFFPNmh++r0
70yl7nprvGn07g471r6uKrTVebifgDSI3N01YbzNchDlLsWbioK18+z3ENytY4wfK5dQaUZ53m2c
zvp+aclomNl7r2o2nYfWDqODRhyKV5stoMf0trYxBDsqk4uxRpBpZgS+2up8ghh5i4n7MyKolpWe
92FprNovsmODDOnGiB2ZhflqWeEN4tQmyId+W03eMRHGVqYE9lpubpNugeK/eM3WUt3N7DGjscsa
iay21pCmbKiY091QkIPRDBO+6wjApU36rLRgN61y7daFvk27KN3EiFw3SF1NvCJE1uRMAP027ZAp
OMOdlS0Tt7dXHJJUy4jNdNx4A3DdLnw1CRUq4hADIxT1+N1WYbLpoPm5xYE4OyIrdoDevW3pGuJ6
0IziTs8acd30dkRUjCnWCa5wmZTqNrek6y2bclDyF4SCLiqlQf8Uwyw589nKiZHrqgDYp7VKKxRJ
/KeMlBthBKVsQtUxLIKpmeJTo1bZ1iSPYladO8KUyAsYq6j5bHVZvU1LMbz3kdvtsWm460jtl4dx
Bu5mqA2BPmO7nMPOUR/nGWa9P/ayq0G0f9AbI0IeYKJNMqM8vVWsYXyyhancEznOMoanPhgjK+oZ
UtUw4LM6OwqvG9ZjAj/RsOW0Vjfba7YZ1s2Ysy9FeDbtyMmKVx2mzzPurRZakOKiaOnbbCPJTjtM
Xu9WmiZfdMj+EJt6e52UM51o5ZC21+q0r/AYPbRNZI2bc/PWKnO6ySAA+ohl7VdKEOtq7rMZClxR
tyv8QgRdeOPyuRZqxK4XJOxtsyAWXvpyekNh1DWrvy67P0YXpXB2ftcg9CJIUM7ffl6KchV9fd23
NkH/zQC5q0GQMEnnvdg8v9mDNH4HHzeLOQ/3kK5xE/04mvJU3bNM6KKWLW2j3687sBn8BhchEDqJ
+/lToyntYv/5KY7bYh1q8CyodET8WwpqfxDMZgmWMmiiip9wPNQvluLkUQB1mBHAEtZkptCdSmpN
Ei3FuopnZ9iWA8pxf9aYczxEJcFNRIvFHQFjRe4Uvu4UxbRJI3jAfqIPVY46z4wOWCna50Y3DQQH
xNGcVXOBl06aj37OK/zOq4oxecQsfkS0llA37jIKeiAVcnOBqOnALZfu0Ncv56hQjwZixd5Tnye7
RAaYVH5TZ8W612eWH3XaMCjGRrLqYwbPRT2+Za346LDfOuO0Jo5UI2uXvn0iYKVlr1eRqxaNdOGj
gvcEb82CXyO/7dXaz2tRbLSSI6guih2N9hE+wg3n3Jtowq3hdDeqXtzWevPUVx+jnqWLqhL2MZyj
1glqW/odOS7xc1pXpOw9o6cnkMwrbrOieSz0Lts4dmNsGRYcjLnHSQh9mDzPbcy0OcucW5Ggo8sa
ZiBdjeoE9ZcA8V6wIVgmuM2muUq8/srSe9+r8js8PU/lUH+xucZ5P4v3XAw5yZhET2GHxAFmM/Ye
cwWBUK5FZ2US06FOCzMwtaJF5lrZ9yaDrgPktdu8Q+McifKcRvZHkiwfEm2ej9OodJsOgytzCCYw
xdWY9yfhaveukqJTGdyjGaESdlrt1nHadeNmayd77wrsVwSaWV3EsZl2d00qEPAafHH7pSLtizEO
qwQ57ksrmKz2lxQjT4wNJEee5eCErZMD7+j9PKJlydv7bOBKTl32Q0YYaIN6Bfj7hlFjErQ2m/Wk
cmmcqJZi/Rb6OwJY5b5caqQ/U60FlhufOq5IAmQCSjgWO8ihPo3uFDTwqI8OkVLdFJ7wNN32LgLw
uVoCVWmaZxzbmgN2f7I/eH2bPxh1ggcNYgoDoX/tmfs/c+Iihx6/1zvcJ0nz68Tl62u+dQ46wxMQ
m6CadcQizPW/dw5ggS6kCnoD1gL4Kvk636lk7m86KGam+fQWHjORH7wHzm8QLjh7aTm+jmP+VOcg
sUQ/dw4uk0bd5liGXGSZkk3041FqekOqDaazYHGe9Su1m73Aa5ZwI3SFjF0mkfuq1hExJnPiEfPX
WxTxziLOjd6bzzw7POFGnoBCL9MUBl6Snqowye8SpJHXjl2HN1NuIaxKF486WUvIlrCGaM0YF5Gz
STTrq6GPWdBlMMwDJdGy69YdiEzTFmK3gpBHa1Mi+/VHTf9QSGd3TtUdGAmpUTNLeF5ijJSfmOy/
gJ12PnrT5D1rdt7c87kvAk9LDcyZYbxZdJEcCCdVEcaRC1W1E+HSXYQPEGJZMCQ2W+dainLJrLFW
DYnfa9R7mPpqCPExgV6IB0NNRiWWy3XVE3tbdCSvggVKfKdnquPJbLYyj8yblLx2n83OxAawdVYa
byZ5IR6iErny75JE3Y3VguwiY2a/HuK42Y9515N9SEbgQ1SYmb0uNRNlHcJh8Rg5GXobyEoKIkZK
YX8cXebpbjRUnl9G6nSFbEL5gLq+e0cmH4V0YfIvxzgkXYlhKs6xM5sMjUfjc4clzaeO5oXMrOKN
kfXhB8Cnla/blTiOWQw7nzjld+EVHZ6DBJVdpxND2JROgJ/QvIbGPRAVWcW35uiR40RaeECYeHaF
QXRZDYajsW1RzQBVC0gRi+zdXlMygvpE5RttTb6ZPpAhaqIKASs5y0Ywmg+lmaBx1agn85IrsUnm
OEggrQQYZnFwNUV+TNw+D1ixgP3h00SYYInSBTB/a+Ln1MJgqSIb6X1KRFymZ7DTFPfTKHsYEdEF
cszOx4HAqTOzZ/WkTaI5FVqUvDEgqu/jhEXWpCkKGdxTfRaljq9l8EzUMarrw7thkK6pxRJ0yVB8
xPvnBVWTOs/VmI5XdS2HRrLNTlyv/mi5Xv5iOQUpmUR2rcEk1G8tXrt7pzMTzv3IDoapSYNZw/Ig
qN2fq9JxzoYIqydlNKZr0ZP/146WEQwMY18Xl59hlNvRCZUsm+96womzNC7S+Yl5Z59lVhDrzXwb
wVYP5GQvcBzRnutkXs6LsbQBkTbDuRuMCimXG90pMvRq6RysnR6fA8/Ljjnv1q5vm/nQajzBLAPy
jzPpLI/cJ+4hVktstk6Pc4+YpnrNsgd3wWT34/8fdvP2XVy/Fu/tr1LG/5EXiAQusTn956vi6/fh
v/7tnUf/5/HTt9d9q8ctCHJsdnGiWZRf6A2/XyKGCY2JERN3Aah9Lgqul++XiAdziWqbV6nc8WyY
/16P4+TnD2Jk5Gg0ZOx3/5RG0eVr/HyHUPGzjuZOslSTqb78/R/K8datmqWfEqBnrtWGVwuy9RfN
qvE4Ua5wd5gFkBPfVl38ukKZXI5WlfWqb6EmLDnqYmdfMP85GR5Zk74Nc/fUuR48NTcsxzNH8wO7
Qai2s4WbRmfrjFR7ybpiw3kiyzqZe5NVJOCAzsAlm12CcdCzIDLWL4E5cyvDc7JZBulYl1CdyiRf
B8wIIvX2ErvjNi2RF1oxjhBnZpfHZp6s+DyFs/mxmLra3HV1q39AMY8XazGoF4mzZNWWxanHbKQW
gJWUMleWVe4IZtKW15Fo3iz6hlo6uXWsmOhd1+3Cm8TOqy7IKkNfF8itcdENWr+rFdNy7xIg7be8
pUQ6T2F0i98N10c3gARAvdWb0I57FQAN08hyXDkFlJ6gMgmb9Cw2EL5htAQea5mh92vLyLlrVLqd
Jp7z56zwvFsV3y1GnXGByoKo2j57ehE/sxyHI4UJDKZUfOFL/Wvrwv+9g2fDM2Vw2j9/9o//+e/N
//Ph//rCbw+/+ZvDwo5HHLexfMLpq78140iX+UUaYWQiTIClGOQfDz/SNZ55S2caDImR7+P70s4F
eQuGzTFpXL8ib//E7JkD4789/eBxgXNrBpoxvNQS5PTD069GEMcsD0B4hLkK1PnlM3vZ7F8+x7H8
SM9Q3MEWIH7awYQxdKZKnr4GR1N3gSMfCvvyfKTxmNz2qa1v7Mvjc3mSoDvzVKlzClcpI1TY2NbL
EEFfK3r6chSQ1XUvH80wjCpzN8sH1h6z5FwlNl7HOOsmEbS1x9OdXWK23Evk1nCJ32plElemtbaF
hsx2j7ZJUld/Ce3SLgFejFzHq0mmemHFbx/DTEZ9jZhmg/ASAJbILLAETOWLqpIPhswg24QyM0yX
6WG6zBFzCRTDRlw9mTJjrJJpY6bMHWvzaLlqZCJ9m/codNXEA8zbdp39CXJcvbW70l4LL7GeBALe
T1ZnyRxKqybo3lUX5m+5nTnmvtNYtItOjde05wfNJkwVJO2sWU/6oCvqDgLb/MSUGx4TQfL3xBRN
JJY1EUjLHoQl3niBbAfWiMORfKw00tb8MBqLhxbuwHMV5phU28GHxXjtaeQfdSxH1+o0fDAa4zj1
Ljl5fEL9sFPfE9O2AqcN31MRr0MM2WRnjndGZR6aJPsw55UbjKX2jq4T/PGkIWTgr7SyWuULYoHb
HqWab4RK5NdNF63RoW5A6C1+UvdnK2Wg62o3dqN+ZjlG/V6XVCPFvI1R+4bV2G2pigkptR0cnvOe
4/A4iPE+K6cXw8auMhkzlMo2Pei8zWujtr+04EdhY/hRN12HnfuA2ONOEn4DU8cPVg0v2TB5p25k
Z9k7teq3poDcTIBymffRpnPEpkNyuXJG0qKhpRAM6jrFvlbjPsD+3O9BXle+Z0A0yJO23AwafA5t
VGUvVO9QhD7WvImryAGeIPTkgajcOqjN6i1WdRkpYyuk1YIU24KRjwQ1/1RuHC0pTqaIHADtglJw
TpHac2c15YxND1PTbaPrSEf+Or//2CzVpGritPud8/u1aX8u27695Fvvb3Byy5hK9oYc4Ej5vp/c
pL4hq+MM5mT+Oin9xxBVxeukMdu0DP4wGa/5/dyWYgsXSfV3wt6f2hkygvj13Ga+a6s2oCVmCdB9
uCF+PLfp5vQ4jmYmfmalPc1sW3p2PP3Q7qll2mJTLHDGNqFCSkBSsea6N0stqQ41zDM4Ii4NFHlN
xALE1oKkvioUcij7vvG2lTV0e8ue9UNaq/O97kzVg2Cfvs5SlYXFbBjjuWGq+8JAC/gsuOBRqoFf
lGHwcMEO2wSqhyI54x9qXGGzyQZhuiPcZKEvNx9naDPVcqjc9eC+N+42T0kLiZRzAqGXvh6jehS+
1hWRvKW27oTlWwrajCZei4WJgtXvKxPWuG2cB9fe5Im4Sr1T4SLap0QcSmejp0/T8qXOr12jLg48
nmqNjKIcDgvMyxVQkpXaWC9LhkOzTNJ+owzKJ7UcgO3m711Fcaa7n9P5s0fKD3imcW/rW8KUTmn2
UUnvk5JTx3qioXxD5PE5c3NjVbBaEdq4ZaK7nnR2rhhB9JggeJczpngMLfGk6KjLMpUCtYv3Wpns
y8V8cKISp26zafChRR32Cd6AYrqBa7eOHZazjAO941gB75NrR1ZHO4wjaQAI6Qt5JNjn1A/wvlgy
eXvFM3emETcr3MxSackW2IfIQtsCG9EJiSatM/VhSWzzLRu6TZ75UCSWlOHPkvq6RDE1pGSaG2/m
nRfxe4T0wiHFW6jaY5toRHNcE/qDxfqx1M8mkrVYeRQsM63Q28at9ayq/UN0FONDike9ZJE8zV8M
9qODBwTeyTeKVh/LArcnTAVX24FSOubkgjiwABhpYLO1Tl3oBoum7yM19BujTDByRq8p0sbIZtIQ
6qumPg0lWtTM3g52l2G3bEnWEifAjiVmRA2WMQ8yUpBbSP0rHfdkSc1Qq87B8sAIPITpdYdxwWnJ
tsZxkm6VboEopForc1z3ef2gDnwstB6WDmpZL1Bx6g/252m6V4x+a49qMJF7uumICas6J2gpgrgq
bO9uRgWKNKhOxHPU3kXDG/L83k7u+wpKa+KtEUfCIHuDA7mIfWfCN1juwVn4SKVeuJ8JWAndlTD2
3rRNhrKX+A4lLj+oUMDKFjW8Pe+McDyKhgtIkabt2UPNy9ZCeVyaHpeteqC4OomuV5lf8xlNNdyl
4abS82ct0a+UzvhildVW4B6a9mY2nDzQUZXVbEsJS+jtbqN39hFi+r4KVElTq26mSfOHKdraxrQR
WnfIZj67i7p2yYn2InBH49q1FXhNY0zwDLDHxJduV7PhAzv54cz7gD9Z9HyczfQ68pAZaLp9jqo3
4WmHJb0GxX1FXitvkg0EbMAbx3PHlaii1KlD1Vk1VfQ+O0jh2emUYIdwmMu/OFc1DBPkm4Ebes9q
WaOL1C1QCgh8e7cI8gaYSOmtmdy9ZVztQ+psqsH24fGuhg6/HZ5R4xwrWFKbz1NSPs76S1aeQS0l
KZEw1nGIj1ACnixb+Gl07M0D7p3NbB5REaxCSBh2ujGn4boLnf0ShbRjGHobx3uouP+Vcq29JVp1
Fc2W3+ot78sDmtz17FmbGb/HpN01+cmG8iCVHaoNYZRIkrYDX+LeLdJ5m9HajaW3G9luK3iMowOo
ENxdWntElGp9KBD32uWTYjzSwZbpQ9/sMiLg9BnYRUoQ5E3Nw6KvZ8ULgK5a5qZSjI2ztPwYuz7c
5nF7R0eqF0ESpSu7Jb74hJCdXJ619iIAA3gPCO/8gXyIbKPGG6gXCrUPjIFoDVlito+2B17Pr5Wn
Pto1qDzUFIXCEd6AFm7cRazx+pKoJi3/mThW3h5wmZP7dfUFKW6uB+r7hEMrBbVEo229odFG6e1T
ELbz1lXWGpqQMmyuluWp4lmPau+Nh5HciH1cHQzvcSYlGeFDSXS6oJQjw3PSl7UykJ65mpJlYMD1
jPbBCclzjo4lHsbeN1/TDwXTyjy/mjukteOO6WDdbZgMThgP0SrXULyydVsGHGxJf+JHrHNc2c5L
/LGxto2+3CEBczXENrQO4KE3CRk4vbOus7WWM0LujdVi95s464NFDwQnOfsyTM7NvEuN17C8d6sN
WcGxuUcY4M7rsN6ozFrdfJebL3V9laukz7kIZtaCOFDTeB67krLwY+GyAWyMzyN8xHSpD01+lUGW
Nbp2g3wu8BDNgdK4HnGwIZSfqm6jddObAigtSMswIq0YsP0Aa2UAJW+KnJI//tRDIBOkkxTWtjez
x4VjIMkcNDNk+jX8CJCyaYV3TIv51q50TmHrTVEb3kSWX8Yaf/zeK/JAxXzeetlGjGHQOw4Y2wHR
4Bp/eu4D2qVorsd+ZbRYMFVlXfTeOnO45xFo+NNEJvKwHLuZcMErV4FFgvqeBNaV5jzbTr1pW2Ym
84tTvJmsLCa0ouQ5IcehAVLM9RgdwJKoa8905Hzc1HhhlnreVdpreEtTXVNmX9fT8NNiWvylsigv
rwRDFiw2SX3t0gIeoRNqAdbv5d4UsXbNhE3dG/2kmVhJvWUbKRnc7BzVSRHXYCIMZzQ+tHFdrBcj
6dVNY/KcgILpX5H6kJdSVT3rWIgHN5rW5/d17WD4SyrHvimGMkuDmhBxnla7dreFXQHXr7S02bYZ
EpJdq9TsNNRWNDPs7iV70HrkhU2ht3dJkrbkhtljU+yMlhXgqp/x658MpnXhipU3wZpzp3lnCDGq
teFzau0HrYUUo1NK8RHIxKeOHG+SZxvR9EcUAckOzAz5vcNgT77SDcOwIXkcAIOH1YOsBws4wgwE
bfG0fvtXG/IH2xDiXOkc/nkbsv3bfxR/+4//+rf4tXz/pR35+tJv7QjQV2ZBJOwxr/2m3fg2SHJ/
cxBdO3QdNAMQXNkCfm9IVH6LX8WcjRH+Zwya9xsDZKDT6DnoH0zGT39mkPTf0f0mO09aIk8lRACw
3i+GI0S1I2LZYQ7I+JDo6xzDoK+SNTqf8i72pEO6wZGSAQ4DBKKxWCRBJ4GwDH3J8GN8nvgt8zcF
o2ASWt2+S0URMnZmaeZjYhi+JCOJZauc4ZjrA2RtOMNFZNzWKofduu0G74B9JPlswOnYG7i2r2Zo
pbe92c17AFTTlqy4Jcc5HpnVWq+MLkVILeClWVnT3bAnhJXRSlmTfhE4XbROjZQ9kfaMn0NZQDot
UhZVSoGU7MheCbjI/U7Kp5rJuWXGjZ2zxe7UurrA5oPcKr0orzCx2Gu995gKSWGWSVAG59K4E1K0
FUr51nhRcqF68c4s9WLoYs20g0W2SNSNdWPWPbaXRho9pTSskiIxS8rFHB3h2HTRkMVSTsZMZVrV
SxY9QIQdnywpOyOtKAkY96BF050qOohQWMEMb8TBD98jW4sVAfFTX57NthXEwiXLgyGFboOUvA2L
2b9TcNe4QBHEFRdt3IJKzhznL9Abs203lfEJ01cRWFJU10h5HfL3+jqTkjtbiu/qAbZ2KwV5iZTm
VVKk513kelK4l0kJH2JyxHwXXR8qReJwO4AnhpT9jVIAKKQUMJeiQOygxY7/L+/uhdp1J8dhZwzv
tg/MdOiDUhjELTKwjOicotEF3FX3TBa90RySFXRvDeLbErcr5mvvIma52S9e/KHWEpVqpR8FzRCx
5PthzlnSEQKZvQu9tF4sqk6/bBy60KVQarQi/dg+LHJJs8pTeoFKI49qnLRnt56UbTWY3TFSrOei
m8ZdN6npdeOmZF0lenpth6p9jUOulsCHJfxoxW57qlKR3ahYqoFz1cqmn9jogX+aCyqU2BicFfNY
UNzl3FkRgNK62hlaFZ+MKdQDs7I1vjuyAqa9Yjncu3+d3n/s9Gb0rv2uZwf3XlJ+fv1Ffv7tZX8/
uVnwMTFiMPTVLPp9kMQmD8GdJROpfmWUYNtRHYtl0QVR+otthz+FsxZp37e51J84uHUJIP95/2dz
pdjsEgzW+xr2018mSaImapGFVwAYWl8PhDGvYrgH4spT+mblornF8wCOriKeOXJmv6wcchiWbqOM
8Y3VGjAl+xs1FERRRxmEMzPTtuBXQvh2xVOkaY+dFaIgJdPKj5C8seAjpdTpm/fRa5Mbgrsdvy1S
cVi66b7yEFbZot+pWMHR9YUNcJLOvSrQreKtjo1PA3vBk4NlZSP6Cl9NAvpgQu2FAoYgu6LQLdAM
s9iFgzbcYQWyzkvRZ88Me8W9wrg226ozlr5VNanFC7ExZvTZmirjVJcWF4BYyJZegRGDrJKbHTQC
kTlrzI4Ei8c44aAtg/pGzWzFH5m5heUtCePWAVUcp3KPD4kUAXriTDNKOrrSfenlD6jOzMkJZpPw
ZgIL6VpyZ/DH0B6u4AkkGDdH5Zo6tXxfUNBt2qGYPnpO1Rz7tlsOAkwoGMOoekySrLzDcLzLUp1y
Me7E4zyKcL0krlsFekOVaY89SdpLnj1Pkd2s+nK2bd9gK7RjBlMeM9PsTrbDF9ZDMQwYAZdol/cs
GvyqGkW0T2a3khF8Yf3a8V2mZGoV9p1aR1GgGtO8YulQLOsMBMuVPdUKcCvburPrDplhacpU06W5
Neqa5kPtEohKSuQ0UIudeWMK3f5Uc1Ay1KvKzWQ5dKJ96iRABXplZTSm+IiCKIHT3TpgCeCnvqJb
L+4ME/rfqjPMcK14TnhjKYW3G0jQfYiVpXw2FiR4cwvcs+z7GgRD4Y2PPUiGqyr2+BKchvT+pqvJ
bUkeFdPTwGTu0gFX6tYCOhJvwqGqozdNb1sUROngIpMe+gJL86WGmSuL3VVky2OV8QVHrHU5bk15
8jrDEp8u6RjicjBrl0O6uRzYy+Xw5mbiILdrvTikJZfu4xDPxQGPNAyLZsSkISI20asMd0EWAKkX
CTgRfLSo89m06WKi54up1Z1VKQNC4ktWCIKS6N7NF+VOlCl9bE5pBF9uMZy7y9Wg6Ul7DPnHhS4p
k0hKj3xkGOeN87HIpXM2y+o+WxN2ru7sS4ZJWeghuAfHiE+W3UG/ColeNfFWXNeX+JMW9dheadL9
oio6QLX+pBZGZ/rFJTKlu8SngOyx42u1yoc3osvYh1VuVl1nZuO+IR8wvoBheG07NFeUKNreHo0O
mErEFBNjnX7SYJGcFa2HFAu1/EjyMaMf20ww94aTuQnd0dwovAMYv6uS5CfAdoPL7HqpzlqJXCGL
gXh5ebWAiwBc9tcV+AevQHYWv6tJ/9v/eS0zduH/+e8/ty9y2cEL/74H12ykKgC3cBqiSac/+Na+
IFdHxaiqni0TVi8Mre/tCx4sAoRghX1NZZR303dRumyHZK1vyLaG/+FPZVbwLfx6C+r8w7cBYMzV
VHbrP9+CeYOSLylgzC3VkKcbG5NVscqKUdyqsRNBm8TOyq6BcLEgNBBz+PAdGa2YrnIHVSq7xW7O
tDLTNE65TPOevBpbz4rxn2quWw8H4mbkeDFWbpx7H5dwEu/VrDKj8aBbiq6uOe31CAwRZn/GR6IQ
LGvmvOzYTCdtfNSrBMlNz6L4DmhI41xTPIQgHSXL6JS5c1Z/i4UgEldg6spBda6KVM2eak2MEESS
GrBjp5t+D/WcoPQJuh451f2wZ6wAZyxbspYcAKPLGD4NJdHnRRdthrDItpoiys/IlMSLaXnLx5lH
8NNYhl6zanEmiTUhP+C2UmvcGkX3Yenk2jcahxR6sBku6r5s4+QTbVx8O6aVQ7pl68Yo6jOG32I0
IEDasTNYPuwlgxFJNa7NvGKIyQYO08rUuhNDcAMTaWrZynOii9IlupauazUMcZTcKCrzyEFtjZHD
wsNc2k4DgEiMQhFHRRhLtnAX5iRRQ5wtN+7AH7FKzaREge9YVb9Rqf0hXEHfn1fsyN38SpsNJw+0
nvS5XakIh3ORDDimJx4R47E+vheJqnzqi3I6ji3rgWVibw4yQhwGrw/XaelQCBlNFz/UmeuILUDh
dg5ihEwQ1xBjsaJxsgdm5VgY5gpsq50v83z114n1B08sWVP/3shl1TdvffPLafX1Rd9OK/U3ZODs
VU2p5Nax0n0/rUiKhTwhwxAt25Iibr7Qt9MKez5ybALUUH3LIGupHvq+/bV/czxWtS4+T4YuMkT2
z9Tsqhym/GSh4StQ+6MAgnLPofXL9tfNW/jcqTv4oTmwSatsa963feecaq1rT2boxVstVVOxRiNW
DL4bNqTEWKkjQ9DsobH9WVcXcZDYEWDrSOW0NXMSqm07izAc1q7OvHzMEeXsnGiCZhwmAI4iETUv
riWSzzqxKj3Yc62WEWlKVe3SEcbHdsmyoVnHeh+7G7OHkbdV+dPBd+uZtdPU9FRGdl2coqkip1ZY
LXCLLq/JXBZRYDZE71hZfleWRnXjgWevUiK249o5K065M70ohXYYz+tBzE9om/vVOOi3hRUywgmT
40ga2clbYFk7s5AnUXpEWFwSXVpsSKv5gvwyWTW9Ssxtbhb3bp3f2iGLu6Ydb+JmobN2KWArNpjk
Bb0WS/XYL0MZOHWcHI0iJTWaMI1CWcDlhM9pmJWHKk2jq9DRjpmULDOHEHuzCzdZHj+Uo3E7eeQ0
2kxpUw1PZOWa90bPlqgUTH91wuTg2TUzEGIRM5ww3m0TqEmeVuzocwEOTwUmp3HiZ/2HmWyeEgnh
3M6S/EvmLu5U/i3Dj/JrCnl7P7KvxUxkWaxqZjXMkZGnI74lWcGu9BDE2soGuCwXQVnyXiUEkoDL
b9noRDbL2PJT2llnpWYnbHF3+Lm7JPtYK3qCMCOxVxZyhnN9QpNIg3QTD20U1KmrBFrX1FdMnll4
AVVlE5VMre+kTvRgOEpyBEMsUyX5Obh1Y9/koZ1vdeLHfIlyWJNd95Bn6k1VpafEjsU2FhqegJS9
nW1X76HDoG6pm89M/85E77w5uZMFHKEklxvdtI5LkflRUxnrlk/DKm0RCwzI1XxygWH+hGqxMUSK
7scey7l9FvLcX+ttnd2TI4AAqzaiBfHU0P1f9s4cOXJszdJbaWsdaRfTBSC0UD47nXNwVmBkkMQ8
DxfAZmoNpbTUWr2F9QePiExGZOWrDKHLusxCypdpz0kn6bjD+c/5Dp4bpJliBu3XeD+dUXPPubdq
t8q1Y4bntau/ZFmJdz0tK7UavFS/SPNqilYB2LB7v62czwA2ovMwF85njeIF8JzUc5aLqHOau66m
8vDaDqLQWCD/acwMhU1GiUM+uh/O4BWYJufasOrW3GlZMYAZ81Pzqqwb51H3Ku06wbsQc++uhhNO
B8mzlXKQQTqK1EtfOdEFQY3WW1E27nvrX3vI39tDKBVx/6nwQ36t+34H+fqSrzuI8ZtkoWe5J+qD
CPiHe8iERkDV5pzAZKswsRj9voMQKsIkzllYWjaSPUvS7zsIehDrPGK9wzhqjmjKn9pBvB/Puxbb
F1MDAphYU5GrflB96ECwfWErzGhBYR5CO6eriL7JrFiSOkjekjZxdhUuDW3JjNU6gy45teuae2XI
qJwgxxL3YhPOiUmOnloMSTUITRf3jhLgPlquxDBTSEkgETB3Lfx8tMk1WzhsRCIZXVqtjUPEtWET
UkNBXGGvd1FGQTXNVkwr63BY6jYpo5pxPBRsi0kZyPtCibWvBo53WdUxIeffM7mFItjcyMS0H/3M
g3cvcraypRsBYVonLJhqOVBXjo+lkDzxqRdiBBGDkmg8uU/xQau7SoILA8XI0NKRaDnIHsseVhIx
+8lIYWd71crM8Vo0UYHEnsrQl2snC43NYDXmk9mWw1q4feLzhU3WSaE12dpUvfispUW7LJXZLRBU
GOJ3lHfWWe+vnZ6e4576zJk2ySyescou8Wl76sfhnWKLO9KF9o7f2FU0kR2kw4zYN/O+ROTOfSO0
gm8dGDdA7N8cDEyHFkPt7JaqdroVhy/JMDUnnmagoJXCO4n8Xt1Lk8LJRRKZ2Rs6NFXlwqEGeKo0
fWViOZc7LhgwPknFMlC0K3Wtpdh/WMWY3dKR12APRiYj95LqhFrGbq/l5viGTTbhJ5aNe5aYBamr
OJWms4bXBeGgo7+BatNovFcsg680kBHOCbTHuJvJkaMyrEuc/SXACACbF1aIIScHu9OsaquWl2bX
jPdD0lqXFt6c/Wi0NQDcehJ4RXItvytRd+LlSMQXaaKngCW3OWITP8v3NIvTQKoVRN6Qx9Y6jc6L
cEDYbEHhZya4RZE6yxLW7MLry8uhg3AO4eUwJsa9Y/GzBqoT6zlvsOgbr9mZHOWXteu+5JhQl7I5
L5unoXrLxnytDOY+W4F2cqrVHdmyOPPXg8KPwsAetaI+1Szsb2lV9WuUGyAFo7dlcdj4aRasvDBs
Nkk9wj3XEMuC5CYpjH1ri23ThC/wvYA45Dhe0O4eRZ35J2NBogdSP3kwVS9zJfu9iqILFwfRQJCX
HndQmD5DCMuo78mS0r1oqHt0VH/J/fu9qeXJBHeA0ZJxChdkDTJ46UFMAxpL/mAOb5V9AYJWCnjx
OFI0l2KX1LltQM3GMAVinf/fpMH758oXW7TC2fUyrdPLIUzfm5T4IU/eazxpJ7GrnmQ+AFYW9RKu
/CE3jEu/a7HFlvqJabIadIqeFcsIMc8V7klQD+ddSQVr7POmzDh9KtPiBk5qw7yL+XZuHZJBbYw0
ezcdugGZkjxaTnCr9/onlaVXZRKd2hqRK1oO34WBsyTr6fdJouHZo+7CtjTouY2ZL5IBnHaLNasv
Yej3xU1jUEwUDbuqdLZ9Kx4kJFm8jzu/rk8MIzqhg/wqsYIRIxpacBGPuPSsB68oa8xm1XNoJeli
JCKOTmpi+8Huv21UVSPOCnHbWXl9yYyqOWlaVLfB7WY6ijV/6rPAptMI1bYRkgS2O5jtQ9ybak29
Rfz/5kb43yqhRXRiBgz89Xh9EbVYtH/cqY8v+rJT0yKmezMn0xKg3yEnsB9/UabYjonUMmy3PPrC
aNT+cNfz2KkNYg/URjjmcXr++13P+Y0XGB/swT9x1TPFnwIa2BbnwIecvx9HjB8CGpaHBB+3vr7C
aBSfpXWbL7UBkFaEyWcNwaRx8Vf5xWfTlx2fn4Rp78ZsKuqbOvBA9hLvXBHSBpY71KmAHttaHTjB
06Y083DlpVtHT+bqyCFYZU5fLnW3T7dD1nonPuOnhc3sej8i4paZBLNeEYNitJ7vG92avcNWv6ZZ
tSORaeVLBb2XCUFXbtM07a8cdCvio+FL6E/mlTuJGxpjw6VRYphq24E7Uvme2lRfGTVB/WKcMs4K
xB8wZN9gx0EK6msCY5NLHWrlMDdgKrOUtaKcJxb0tHga5sl2aM6qurh2E22PhFXCZNNuTTFQ9lRV
L9MooqWKi/eJPOuVRxJg3TmdvihLc97FimTXj9FrRAnidgglTpnYEtRThoRNQ3ArTos1q6vt7pBp
Bl08TXetx9HdxErGJRFTKs/pK5OKiahsH1/AEa53Gi1OK7QzCNAtA2c6I+0tngPavJ32M5OEeBno
I1SktL1rDaINFARka8lRA+9S8SkGM3lqGfmLVdhUh9gUWDhHD5LKo51lKBtuwnQejYl9HjE13gqI
QQvTZlWT83v1lLqg2DqALzDcdfyOtTiO92wFj6FwwyVa+iN/kJLugeSxTAdApml/VxQp3k3KRuuc
OV1dD8M+TsJ055j40Gwb2HUtJKEHrUmeimGE8aMgwGphNOpQOHR3w0W1XgIEr3ZNYlDC0xfaU0X9
70HnXLIcnaDYpj0nqaiN9WtycqThCu01BIN+muW6CTjIVyf6/CGAfM1AgMoYEOaqu+gY9m1EPLrn
queqKnLOpApN8SU1ob07bj8s65xQetlkwKMHDk+gJoJ7EcJIx2fGWk29+G6sHXszqP42gKBAwRGk
VcEdDrpGeBrp7p2eunTH8oxvOwb2fKZcPVj6zuheKBtStgATuzFKTeHuwxGgKnRPbS7ddGXV72tX
MMDzOpBKZIUXRm4OUMBzbVsIttCuCZ4QT9Ui1WmeqpsqWtJf37L7YDjvUl1Qcsx/a4UZ4B9X51nl
nWvRtGpio3y0Lb/g4FoD/YwmLKx+E+3iDkelzg968AS34hLvP458aNghOD236ylCHmu8xYl6Gzsb
a3UuP8shljQxW8Em9svmVFoS2zXJznVHRwwlNJa29D2sCMcfQE9Kba2RO0xVgWel6t19Yk9Ep8fq
tLPdNNraQhPEj3LZrAMrztfJ0GHa5dzIxEgiU3RTlt5EqQk6W4mon3CCmm2x6kB8TeS78iy7VAFa
81rERruVSarlOCj4U5/x9vp3vyk4owsPWZXOjFy/Uzk1GIuEWhaDQKoPQBcpvj+1oepCDRz17KLQ
VHDnx9CqcA6V1M50gxduyCX4zYUxRbV9NupmRN9OLMI3pTXFwYsjP96FfUhplT2EEUWmOq5hTZVA
AGWNCLXE6tyCf/IBHY5t6mXr0C0FQBUYqKuhsc9iUQZ8/jOK7ndaIOKLoa2B1ri1nzWrjPxsgQW/
Bzhrda217gcLRZjpmBq3hhXFfFrrPDQ/NSHsrTNHOCHRO+Wcyojk3OLXHf7v3uG5Z//zs0Ee/Pv/
Tn88HBxf9fVwAOYDgRWzBTu9wWWeI8DXsRX+OfxuHkcDOSNDZhjrNyHY+41WQCZdlnG8qtsfhGD3
Nwvgv8MkDIH4GB76idOBx/f4Tge2ARTO7j6+JoMyRIXvp1Z+4BRFoWZEhz1k1qYFO5FyYbfTS3wI
zL0dB0r10jPGHqK1mjDOBtipyx1tISlTor7s7oUtp9eOodF5K+bbVdpm8rmVQsOxZ9X2szIbmB2+
F3Qu0R5BGwqVMe2mSYbM2QbwEnpCG0mWnhtp2JXEWFq1V3FNfsiTXZ4vcpO7OxcuAH0L0Q86enOu
hHugGt221pKbvlijFGt0jpYD/O7Kb0ZzQ6ppxwOcEDA1Wp1rPAGReXZiRcaDF5XauC4qP8LK1RYU
O4wMl4sV1i50U7YLLAzw6fJgb5NVnLN/dbDTkzo1WG50zaDwziwE1XxuWq9jRzWzBzHuEAqDZBSb
biJuIXvqNla67de7IstvBA3p9CikER03kUzqu0kPgpvRDqW5qPuMq3jk1jqdynn3TriwaU5Mp4EQ
EVSttgxoJ3epZOOwtqGxO7hoNTrI4KEktwEGCQz5hYirdco1hNOVmlBGYbacgdgtqnUOagOOLdfq
e20Qpr8Be6H5pyQ74n6OxKYwupFZnFWSJ6TpowYY0paShWs0xZyuBprFT0h4dueir1Vw+LW0/N2l
5T9hObNdvn2Ovuuu8gwCezMB+vcZE7E+mM3ieIEAK/9taWHGhBOL6ZPN2nOMhv++tCADYuWFsuvS
POCwuH0bMHm/MXXiI4ErxJpnQ9bPyIN/SoWjDs7zLYPeNKb2jOC/X1eYnQ5jrRoLinzIIDmoQpqr
GrRMayXTBGJ/mEq93zAZTrZ2B7AcYyNjeoIQw/BAyryFLWPS7rNNgoEPONGs8N6TkQj2CHxiVfJ7
ouoC6oq37RPPuMlS5V9QQthypkiZC7NUeQkb9sjEAk0IbFvmhhlnrKn2F34V62+AMZi3V7bevRI5
Lx9lUVFbCSzFoxmn1ZOdTJLuU0wkkvBClr81hcs8XrY9y5CZ48AFMaMfmrp0t40GA96gVpQK0zY/
74phbkbSnBuDpwujfg3TRkbjCyC6QK0TNaHskxG2PxE8uJHT6N6i5vaboo5DNFRgGbc+VKTbOooI
vImqGNNlOY4w5jJdin0VlW21imgGuxkqm0NiKlrqPKPBae/d0FE3utP70bYbhHfJEtLZJ3EQ0+g1
OIFNfCnrxGmSZuo+U6DV8PpajK5Gow8iflGGawCUy6iE6qVsf5lA3/7mw06cF338rzWGf8mem/H5
h2PElxd9fdYl2/7MEaNr7su+/+1Zh9wO6YENnDmBwPwyrwJ/uF+I9s4AYpyZFnxgpsAf3C88Ijqu
C9c1Md3/1DxZn5k2358jGHYfpQ5afpg9WPM54wMFoi1ppetw3K900VFqo1Cq4RUSuGQSls3iowGq
Kt8G8UhPbJBpoLcp/W4Oo6HPQG7RJRdhFNrXDpct6yQ/wrvNmePthlV+MsOs7sMj5ptIMSM2gzku
96SoGIDZzVRwrYUPHgQVmUkR+pa5tgCEFws++B7OlBksPs6M8WZ07UNQlt5reESQJ6mAOsC6Qsxf
FsUAB7fwk61Wwi4fZoq5dgSaCznkd5VBN/CoGW4M4qHD3BONwBMXRuMmt35PY6iYHN3fR4HMLiLe
MMiqAOcMdNfynqKx9FoV08xrlPM2i0HXCV+pVA7UxsZE95RV/Sw81wB0tDwaxVZVTvkKu4rLdjoa
50kVUlKickMxUeXkvwoaQ92SoVQHTUwEF+k8PmRcLJbQubyTUSl/G7l6cjX2ev3mslMsu2Ks9lnF
0cnVekOdUOiXwWIP7B6Bpo3iNUYhllrLm1vi6b4+a20v2RlaciQYyoRbaE5fppFH+m3PSDFf1YFM
di7Xp/I6tg16UJLe6lepnfjiAk9EHRPj5Ia8mpUz1FAKea8StxUMrQ1hU9zt1uMq8ryuOhhxnBGH
G7E5RXbG4h9G4rQJenvjcMp7qBn20Kkez/UzYxVcSGy7F3mcq3fpRYr30RZb5jegQCwr9FdpWI5g
wcbYXeQ5legVqDWkEcjFm1/nl7+zpH1p0ZxdI3+9pi2exxdG0x8XtT9e9vVyRLqIuwyBI24hc/sm
X/D3y5Fj2JjaWbRYUo5dEd9WtXn8iaeGEiROGSx5yK1/HGI4dHuz6Z2okzUTF37icjTLwN8vavh0
WMo4EyHsYuubF70Pi5rf9oHWlta0GrXEi6/0Gu4nRbcxvt/u6AH2Anc0n7SqrfY5HQLwSPXMWemh
a4H+1gUljnHtmqgFNIwv8tBwUvxhXXWDyQvmQWaHdG3m6ekUIvlDVAu82zJ17Zd+qusr0iHDfR9p
9Vk8U8HDLDFfy6LKN5ztqWkZJvWQdY61DntdPXjeSFx6arQLhgL5JqoMECuEAq8st3wfuP6U/hif
RL0LP9YyVfJEqXC68/xkukxU/t6X/ByrdgjrFztPUUV6GgQlLPmUaaSlG8veDZtT4LmQms3IUq9o
IsSU0jZoAYXPGajO6psYZRgW+jrWa24cXZwN265Pxz2FyfJqmqLodOIH2LdOG31uVOadlMfkFYq1
caXJjEwtcjMJzwhjQsOorerfeSNhTPi6SX2A9kO7j+mxxAH5GsxxL3MOftXHDJg85sF+Pdw/8XDz
WP31wz2jq/7xb0nynL79Bw84L/16bLFm/y1SBfEQ6M/eDDn9+oCbvzH0YEbpWqBwvoBR/3jAQZJK
fL6wT3n2PpLrMM85cK3AlfKP40DlJx5w7jTfP+BMWajwnW8dRB9nB/H3D3hJd3ff8CleTV03rJLJ
/UTlM6QkKAvTXWdFob4jimjad7S3M1ggxXGiMKivh2Gk3SjnZ9s3Xql5C71mM122qRJI5/gLXqxY
2XcjxKU1QZRq61YuWKeiPbJ3Z9pTXkZgSwYxXI9R1h4SPQjvyBmI68CJQOYFLI6HhrKqS+x0oH58
t9Lv9KGeaDhUhrMynCpYV0Vl+aeMwcdd2yfDxuVasiwjuJVd7bg3lLZsLCuw3huriR+aSCvu5OBF
+rYwZuds5sFtX/RpncQb5+genWYj6XD0lCqC6bEIeCO+QVc5f8M1lZ84XTsqyRYuvtnz0h6ti0QZ
+Rq4FOeg3IzJfgN8qHA89QqKssXBAiOS3Zy61dT2p43JERE5vLpNaMdaul2dTye+lXl3+BOcHTmV
4qquWnQUt4+7CoFmKK+tLO2tFR6QhmA4vw/dhYh5sJ3E1Za67DOikzVh9qwZGClElJ97baUvQ6pt
kdfI6I8GhayZE+fXxBbFbT64V79Wib+/SszMuX+ySjzXz9n30bYvR4D5ZV9XCCBJ6I7ssMZRHZ3p
kV9XCOM3C7AcCqmkbtEmZfz7xQajLGsAPYffqJcfdAwuSsTeZiIm2LkjQeknVojjFv/RJwvRUrBI
sH55EjuvxwHl4xHAqnlnAr8nWMrRcs+z3E8emx7XH84dfWNpxmAfCviWJqICwxemIcd7uptgBR8j
E4lNj2T7qNtj+5S0vX4l7CG6y2wxC6V08EUIr0Y1Isol6Ql2i5TL0ORCVMcpUNEBQiHJqU4aKFw1
SdFAW8kDvjIAC5BnQeXAaYIDQNUwgwKmIDGjiH7h+5nLHp4N8qQK3aFjxmRk3WPLMMrYBV0GvITv
ETLbwFl1EaHwphzI2/CUcZtDPYWuqpssTBKBSR9HwxLWSudtvK72qHnwXDBBnZFzWZFphR7su2NW
7H2UTn5JY9IYyzzU47VWjum123V0SsFUYHbXyOamKhFqlxKm+lkLXDreTLUpFRGrOLIJZpcaLbBB
00AKgQPFnYZpJ8Nqhih0zYbcO7dINtMpjM5cXGfSC4MTS0WdPNEIFVP4LEorucJz4QL0oAfsyZ2M
IbwaqQuzaJft64Eyqaw11nxdO1y7TlI2K6WhSO9+LQk/sSSg9f31krB4rtt//Nt3adevSwIv+7ok
GPgf0C0FMxAKJb5P+rBLY4IXjjUrnzMY/duhQcc7z2OKu1HaOqA/1pFvWsdcWsEpgtXCg8kJQ/Nn
bgXoGT+eGtBgLN4gMgcTGsuerw0frgXEPIXQJmjOftpLHTtDbXmbcjSxaoVeRqFh62miWHLyiPAU
mXQkq4l7eUZ5BBponvckZWu924xxHq3bcYy2rYv5G76B0VwAi6qgRBHofpdNmD4MkvtH3VND7pjJ
XLczgTOokjp0GQKnOBPddqxPXd/Qn7PCh1rmtXa+MfDuvWS2pr8YYVeccvrAPsjsMN6OAyPq+Swt
4N8a6TqSXA4atvMmv2iKlCJ3jF15g6/TTTouATrIsJzsoNvK+zRXW+kCIx/zW3IxC+pjXoWaSM02
Hba3+qy1yiuSdEtq61aha9w0cbHJQYV1eXKN8LBsjOBTJTD1gWwJWJyufRUh1XhzphRb6DjtLW1Y
sSKfR5p3B9UTzpSPISvJsHROGM5Mdd9o3lLTx4u0G/djUGyKqb/TKxqWkwGG+zzyNlP64SgWXxKd
34W0bosWAo0oCDs0vIlQC67oQbIWRkyhahXOp4UOOI+8t3rKs4fBuEM72vtRYZ8FevFUGlzeDM19
6xlkbSfPe6Y/DrMAVHNHPzNGOlHl6HxyanhLHW5u0ExDF2EFcc5DUztoCWJNY6Yvmg5Drpfb0ab5
u47UORo5VQ/qUdbRFgnonBbYZYUBw0qnEmMElKfQfAiVt5zPNri9T71GvKYtiK9MQ4MaKiZ1DPex
wdBPEnc0TtNAcOZr2Znj4ZvtswzvXPaSuv0Zlh3JLdZzllaGtGST3PW8rQ9oofeG+3Ey30BOSdJn
8XU/JOVJFIDOSa30yerN5eRr2yxUnIobgsr9YvJd7r+iBW5OD2Ab3ES+82r2iO5Jd5Z51m0d2JcG
vjlsDm6zTPV6k9sdaqBf7kkPGGvMtPD5imN5SnIsUpn63rhEiUanH6yquazI12mLsPfrR2tuYpF+
zmezt5uqguVZm9Piv3bF/v+QPf51VeXK89eL8f4f//rKRe7PN7hZ3/0q0Vi/ufOS+m3B/QM/jO3N
IFYJSBh5BtDAfE37thgfveauyWAZLPj3QSbmTLjRbMiXFr40jlY/sxgDOvhhMbaBD1t8njmccVQ0
dK6eHxfjTI/DKu3McK1Ht3F+a/jdPhrEtGS+uhuTfEduDlZb79qLubOqzPOrLHcp2Emis6y99YJw
pVviQUzVo55zaPLHpWMThEkmCila3wAhoPZRHIPS17dhGhwUmDtX3kv9yjGKJyfRzsqmuwXjsQG4
8JBI9YitZ+mHwWoo7AdagDZR2S1L1x4hL1IpnYizXF7lAvIlOMClNRBRVk6wTX11w4xnZY09y0l/
XkZgBqHMpuDP7EQ+yh5iWFrfWbq1gZZ+rtvWvc+T2gErh6w1rUsnv6Bg4tIfM+JS3CE9t96O9U72
oUF6XDxxMFqXvUHuNLw2q/qCLMrSnG3rvbrzq+lElvJ68oxLwRplYY3psSv3EpAkM7S1r2mf5aQB
0oTQovpqT956E1RJvgqghEaWcwIVE8fveFEQVJy7zSivObVieeNodPWk+K/BoaxqpygXul1uFG0O
kVUBMY/2TUPBBUmZl6Kltngawt1kF5fuoN+1ZnpHQcGLjKK17YVLp/XOhxEzuYkbyimNq5LCCrvR
H2t5xgSeTSBr1vlgP6jMf8OOvjaJetYm+DUGdnMJxcGZjCdbmLdT7+/oPjxpTPelih7yHKtT8DzP
Ia2+f05g94bwxsjOrezCoGJUU3dqnpSzgy1cVZ+FNj2JOlixKV1VE2BnUO93lUou+vwBSPStNdD7
7dBeWxSrEMBnarRXmTXOZgiCOnOLVOWd9E5YU4AhuAoE7jJUhr6sIgmgtFjyQV2aob4yuotRhis7
S5KVn3tncRjc96na1E1yUg7TwZDjenA+1wX9SCV137GJlq8fsMyVu85NHjojvSBVcFaXhOjSrBjx
+AkM6Eu763B5uuD3AawK/S3gRGzpxQZnA24uLVhPwQw5YDIx0zDNRVM+5+W+sp1D63dEAIIopiwF
owUpX29josu9JDhJ9SjcFl59Ivx3+JWEDtIRIA48MDqn65lhN1Vr2Bs6igb1k6kVVaRaxXkRe3A0
szFZp/E9wMYV3SsL1xgkYTqOBWe+b2icLgyIo+pTlzn+Gh52fOqGrr3TjL7fRZ2JgyFWJqELnH7s
mBgH+zmAAHINO3rkX3disClMqW5JbNqrCQ1nmWRFv4M8JM+crIxWYN9SLH+RojzKkKegIrutisGI
UIW1VkNo7BqP7djm2nbop5aQsmZSp2LE6xTaYA/DthAdqJPQGE0mUq14mkxTXWJHmTl/MwLXnGG4
WlyMn+QMyNWJ1e27IMHMP2FWXeoEPuy15pgdklIaTjjKcLPw4XKjRqxjStb4vNgjdyjblhZmDaen
GkCAfuZ3CcGKPbuR1o1XMyRbTmFQEUYEcozpriHhhSYrTSZhmgOSiaG23/TbwBvpqBn7hoddh38h
Fyi73iuMFCb1US7Ceg131Rg971JpekFiJe1y8Ka1txEyJJcXy77a+hL7KQn4YMH/oCA0yqLrqLQP
pm6dlSGOHZNZNxnTlRmjFKUlQy3wLNN5EWABkkGU8OCa72FlJ2cuCRjHe3fxWJYPFrTVDemGYuHn
qzn30iU7ZYCTWdjtNo4+c3CK/BeyRGo6pSsMtmYSUlm/dJTPWrSsUK60JctOm94N6sb1VnW1MAt6
LKMLFW2MysUJTMxo4Jd64Zn+SQpK00qzXQ1XNGbVChcePMoAD+8ICrBxIGxTGUSp5QaXKNC+sd01
tFV3ckESR4JSrC/oUsLIL3Qvufa6m1579Zx1x+k4c6dft8y/NU6fDzYOwId/drD5l/r1GRzejweb
Ly/7erAxMcJweXMdzHTfJbShc/PBREOi7HUGTXxo5sLQj7TEQMgCoCdx7nMc+XbLFHSrM34nTsCU
/ng3/QnhCbffnw42DPox8TDkQgy3zB8cNH6oRZKSWP9Yhk7fuYjTGO9M5lzI3MDOO5gy/YTEVEKN
tLMrATZJbUdH7555mP2b3sQns3FRSNewUMx7Y+SchEINEEdFNYyfIRHbOG4AOuDQhl85kyzzIBOf
uNzqFNrpZr/M24qgVIbf/MXsevhLeJFt+gWczD+1choU6Rctd1nfP3r9AOfaw0TcsIpcJ6Oz1mj8
3jh1rnMail5lMKTnQajTUWQ+9eNrVHg7cwpvnTrclZimKXBhj6AvcVElxLgqVSysmEG5Uw2kvDJ1
ldUyWg9+p0HpzpuDFnvuWaq1kPxTI7htewD5U63Vu5jrCoksaNjjorMjSd+sDmg/F4+JaVbbqTQu
aS3fapSvIEGbJ+wUr1WpWDSCkMDRCIHUt7n12IHxZnjZadIi61V0ck29xojAehFeBtbJ867tPnqu
KH1aDdKj7Ms1rhzcwzvaHdVKDdyPwWfYS70w6hsy785ZIA2DPHaYLIh9Bi85kS9X2Rc5d0AcB3F2
yIiBr6i73OVNky87y9yZXvqcWU23iCoC+m4bGYspozQhN2Ck+oA8LmzbifJl1dT7EldlR88yL5vM
wl1501huODwbV8M0wD01mamFVrAbSvU8iPB2CJz1kE3OSkWe3DBiC1fQrOD/Jpb41KZTeKmXWf0Q
ldMnabUtEBJo2s40XFTcsTmjKBi6SBltXd7R09mvxmLoqTczbWAh8lLU7kuqm/6uT4/vd+oPCIif
jNEAFDsON0lphZugU5de02WrifK2ZZ1lhCra1l4FRmqTnON8CC/xwjD1ZF3BmFpNUsm16wf8QSpt
eA676SyltmodSjKDcnJXzVBrfLQLb28bQt/7yVDus7GpnxObbx4WqXkNG1yuk6h+RZTJV+CYoHAX
2lVlUR/EELUJodjKQt2GUrM/6Y33EDkoGu68ZZpNxtDGr2dHNyXTUkEtKPzX0KifKEA+i0f7ojEw
WoiKGWwwZPrGBeWyKJMJYz9dHXkUECAPVPeaSPnaKFNRKdGmB4n9ZaXUYN2HqYr2dhJ2cpX085Zv
g11iCJPJFgJTGidsQnkDVKxKrhWtcSd+RubVT7TgUWAsSRdxhsuWtH+yNVtHnUUDnOegEzq7lOn1
azNxUA+KloqJjEAOiDUzHU4igbOVbzUQVW+iPcxNTgwyKbwF7vf0tgYC+8aRAqHVMxCuGcTgbukQ
ojr88pXY6ZVNfXdMACnY5LTPdV9u5zT7BG/F5Re5/X/kXXZZRHnb/K//+ael0HLnAQHBKiq0sUyj
9n+843HoLHVnGmFd22bPo8ya2A9iUY0acx/vULb1Nq21/+Sb/qjyMfj/7pv+oPxTVqhjXqFXpSYh
w5B7b8/J5ejR5Xb4YWv6D368H6eQX74Td1gyXw4er/nH/6An4uFJCb8MKNJAEnKd3qig2vzX6hv/
XUuYgC/OwoTJH++vVZADU6qXf/8/31ltP7zw9zkVmXm8IPqxgM2cP4S/z6mYbfNnI44/D5zmJPw3
HYTjAiqIYNCos9IevXnfjgtzJzKqCcE8cDA/e1z4EzzXsucpGT4anbk4GcAfPkNZAOplCGeiRA4w
aIm7NLzKZmwSNekQlALHToKdOJKVLBhLWR0M2yZ09ef6SGBSmiIjw7qpv/h66rnrwtHKs2roab90
G5HQxiFi9VB7rn9mOxl9A1XXPXJyd0CJ2/a5kimY/hLlcmG0YFQXeTmcer49nrIoyT0zW7Je02Cp
gx1Vd11cOY9jORiXWh6OHSEjmyJRAU7gUI8ZphPVJtratPt613Zkhyp7Sh5wGDbvk1WUgmtj3VyU
Xo5mXk7zHQAqK+53brT1UV1Pj0p7P4vuVhuiv3PsoE/hqMrrsggHEMOzWl+0ielt/JaBAtHbWVVU
R4WxjzArLv0sTIdN17Q0zqfHsmgtm4uj6zxpZ/VErfMjcMo+wqcAtgCi0tJ5tJ428Kl+PcB/a6T0
9QH+p2aUx2dKoZ+/O+z/8bIvjy+OeGY2Yva84ypxsZ58e3wN9zeP1K5kxIJXfQbB/fH4zvY0jJis
IMaXedPH075tOLPD/hib4fn9GRlTl/MW9nHOzCyJB5j8KkZd3JA2b+LjHjA3YXG4wy/v07AdrOyg
FgdPxgTCxlEWn2mXnbaGKEQDw1LlAB61fS6yc71tgzu3pxxwNThyOpgkGisrOFQ+EBjmtsgnzvim
NdMhqpNL6WQ74VtPsTfes5g9Z9DgEQ+oFRwyGJgl1o7eUrhQjXGbN0wW9BDrRTLeUQJ0V6tpWEWV
MlcToRA6eTLzAHEpXUCE2A2ZDT6CDoOJIg9ZnNqhtavA9BRkUQQVrS1J4NohMahCViGsHONLxh2m
VcEpTraTzAC5qHXFNrFVCn2f1M7/5e5clts2sjD8KqnspSIBEgQWSZV1tWxLlh1fkmxUsESTEHEh
cSFFvMC8xbhqNrNNNrPKTvJ7zXcAUCKalCZOY6ow04ssQvmwu3n63M9/ACLaYyzKZX+SHwn0Rji3
MU/8kECp+QkMhMPUy46X4/dRDKZ/mh0Y8+6HacC8CcBCaHw/ghH28pjUjHcYeNmLCNgcixExI7ry
b6LgOOgOXoPu+XrEEKEcnItlwHShgJCm/4Ewx+li1D1loOwYbyY6GDjZIaO/0oN84DHVw7YPrHmH
nsv8zLkBRMrqU+Wb9MNze8Cl02YTzq2jufPx5mJ+3IsXBxdUsI2S8GWaDqNoAOjT4mxhe643n+3P
os4LGpKO8uiDc8GMCSPHopwdpyAOhHlyYrEBI+/uB+TcRtTwcPuAVRKtuJ4wvuFmBlATPc/XuDsx
UjSwM5qyb45nAonen9FpOl68Hzjz52O6JhaAq+aZvz/qhy8X6ZQynJ0lYeIgdGnzDBk7R14luH41
WTrvbroGQ2HGP3dJ84yD/LRvLN2dyKYBLKTpOKXSeO77h3PaBE52nIihMZ3cCMBFNzr/nXmwp8R5
oiT6nKoDYf/XjZYnOwZe0mCbbBN5/KvKYqFIBnPFGoD2T/iApPVK5JnWLrELkHGooO0MDMIL9yKP
yhokoFglFL4g4dZaBuRfEXYhyQLcDwl4ani+IcDBnEpF5NG7SJKC1iCq/3pgcCoBDmaMge6bgt8b
x1bnlRcYLy7s3uzNdMQ4EFoMu4c3zG5ZeNH14cyeRwdLY9Y/6wJqPIpjEsEn1sdwTNtLx794tZim
l17XfzuL6SWYJnH2AUCZyV6I33Q0s7AnYm/+Ir4+nJLUzHznNT6Xu0PPNjArO/sTHL690XRO8fnO
eQAOAtbLxSA6QcRe0DXcPegvdj6HI7Kj172deL9npCR++3n08zgnSEACBIB9MM+e512SMBSkjjKG
mE3IaGRZ92b/xuvQqB2DrEJHknfEXJ5zz4t6FOAEpGiAXkloFVp0AX7rXE9f+TuD2QxMkr5vHmWE
imWOddzZ4ZC+z+BvIr/X4J0MzJcMnh5nx9E1o873LpY7lN7Mlnl+Bt6Jf5rFTFU6DAYjBg+F0XT0
axBN88WeF5CufTPv99I3YBb03/fSKPrYCTL/PMyd9JJBioszm9TGi5lBqtnKrxmbbSQOojO1/fOL
xcz6ZZqk+F+UHix+Au3ZsE6saTzYX6a2MdmbLPOke27jF5+M7aCb7O+Yy/yY7okeoe+MOWFHF/ja
Z8yWGlmdcyT8eT9IXvfA/QGHcP+C6Hs2uv6FDRxdzzJ+emKoneNphMwfpBRNM83hImFcTDyd7k8N
YJ3y6HS0YP7iOD2OZi+6gTWcXdjx66h3w3S6yLs5BlDc2ANy7qMdecnhwgreTeKFSZQ6SICdHqQp
cyMnnwh7EWQY9eZHYc+4pFXttJ8Ex84i6u47g/CsTz/B6f+XJSepbNzyAzd1DwsL7U02jJdvhwnC
PVk9ePm08NbfRX/tj54m9N16IPgyysJUdjDyolpEFzmkuHXFlor9PkXBd1Mvza6GP3wPfL4UE2EL
0IYtCzPTj8LR6uM+A3ZNwkvVF61dzWOHf/pc5S0+/Te1nbtXgYcESUirXqbr0l6iz5Rz/LnzK1TW
zm9xfixiGROz/fwEXKiTFXcT/7lV5yewKXqr5tY/8vs/en5phgW+jhA7ZeayOOf679/bddBSAPGU
jNaq8xMoEi9C6/xo+wHdevT/kU1ZPzhjJeQDmeZQLEyHtv3+2AziJemd39qF9QnQ0Ppcrvo14P8R
dYT9q+dRWmTtYgPLlmCP3jVIuzg1/NaAA66xARU+FGDbhD+kyZxV3nerzk8JkqMayt8sBiQWR/V5
19yuBuR6HIxVGKW112A7f1YbPioNTc4p9faWpD5lwVdr3CCuAcD7IjDLaygzsK3iBoSioSaGv5Ub
MApI7ALhglNSLMUoQGeY6EvCvdVqn2zsUTfdwDVQ3oxuFMgJWTz+NW4wBrtdWnilSLt950c3WPRy
6QpFMNKlPqDSgfXzm8auTWPqAJDfey5pm4okmijRTK1rwEQiyGlbFu++WMprALIe+4iW2zJC2ypp
wKYMbRNZAiJ9YPmtShpsCEVzYBEuoRO5WK0TilIuQwumto1gM7bAxkwCTXJ10DVxYPYwFfCliOa0
UByYRLM13wHaD4wE2sFkPoOsujhAHNoUCnWLpLF83Do+wGNkfFz5Sh9c/G9WjpRvy7Oin3ebOJBr
EHeJaaJyCS28hvI5CAiqlliEHRywU0Bg28oO1Il1gS/Af6pspTY60IDM6koFtEPXpgrONCsHqq4d
yLqB/kYrt8waKVb7hEOfPlFdJSHXAKoW/WAP51wTjgY9qdwDfqSUr8hq4TX0QAfWfxSDgW3hMD68
/vVrgBtghb4lswTaZiv1qcJo4PxUYFDKaW49P1xiIBSKjpmCC1poMpnYMrqvAT+SNBGQUhBbKYE6
G0janI+pfpHVOlW5Q4UvDeQINV2O4Cen/oe2cVP+K6vmRJmoCXSlFO2Un7ZRMMCy2nHWLglH4uxY
IOU5udd1jrBA9EFHEIBpKUcIDBEgBfrykSgSQAePXAMmNtFmLKu2qonKl9CNt2E89QXVgbPe/95r
7ECi2ZFCelRJC/WEQdRDlw9sngNzApgZsPX8zi6F/0B3oiqK1UI9Ic9VO/vgYENTtEhZ5P0519gA
Gxr4UMIOoJ4Wq4U2tIAR6KpLOacNLIFYj8Wqe5a8BpQHSSjwXItV6qR2BVqYLFWmiLQ8S6m0Eyim
8howC9a4QYZeUVxrg/zUPqFAvFXbeIYNwMDBVLAUH4ocNTWBrY43i7uv/QwINGI8M9yy8qHqNgJR
eWACHVJ1D8mJtvkQJAwkg6YXWLB2wbuDoapUlFqSYGExEm3EPr2Xma27hh6RBd1rKDLT9N4BC1ms
+qMoRuBhTXYpyy1W63wIKa3jR9K9BnJRhgE8L/jBxVIeBQUq1K8w4q69uoFc2cYMhW+NOuJGDfCr
ST9ujbYRZnIIrdAo2cLAgkCtl9ypoRslrErkhDhbye6KiQBSGh4rmBpVgrqFr8EEM1rXRBA2gNsd
LqF8DUiZuolAmA1USFBFytU+SwE8Wf1UhKRiAGRZmc2qiqB4B4GBN109ljZyQ9+0dLkBi8DC7pTk
VvkosEDWuIFUhPCB5CJKZmih3chMzEpkackGk+4U/OUHHbB2DfJmDKbL3HsXLeQGCtAFelXLbuKc
1GkSqzIf86J4eT1pzC9XC6+BHj5b226SOfG0IDLmt+R6xW7qUcPPKDK7U4nIFkZYTDoLmrCbMBcI
OG5VmPhawgx0PjyEZdtlRa/6T0uhpSUd8JhA4cJ6KpZiOeBtmAwUBV+9tSqTijNTmx+oVmL0JQ7D
w/NfE5JS8uWAN43eLFcLnwWPQr+YhZFjRo+stLOdGwTrrWOCefIQl23ZsyiKWfRL/AhAS0SfsNu2
VwEADHFHQDiAclk9mnbdA6JrACiyvs5EUTi8/ur33rCgSGoboPiVX9SqkCOJFJl7r2czoAb6Hao0
VgkXxbvuAk0t3f5APBfrG2yGP3FX9800+2PPvyraaLxhsq3b5rE/WDWSbH5eNZGcXP3wvXTJ1P7w
3XI6LL/7ocvmx1pRcNHosfbhqvGj+J7qn1cH3Pzq2netTrX6n8+9YezG9FEVHyyrbZ65Ac04B1l+
OVzvcamlYR+288P3tc2u8cBT1H+lrSfzr9waygPPqGQjXeq/RPnITdc3D+lSYOuS/lCHsYIuDg3W
si7d91+/bFwGFe7wuC7lr393AYjJ4s/uipbwoWy8UOS65N9l4eXQ9xTahIca2Po7kEDyepcZ+y5b
DLT3HU02WKR0fLQpDwWvyL37otxJqSJ0qf/kzd1EoVx2G+hTpv9UoQy0N9pGn7JXnzzErygzVhug
7AJmXWtDhG6ZBdTetDtxY3UKXBU306X91strspVNMx4Bb1OX8Ov4KltRKZ95VXWuS/jMA5xY3TOJ
0AZE39lw/vXLcOzF6sYJ2q/+l6i5v6ZpTrOvykOsPFrdGznN7r74ikytylK0SbvxladydRmc0icd
eom66zL8p0+aVtaNB1NGWHVpv7z9I3XHG8TL8jht4lG4QblME+hTvnQ3lGOVgtGmDVT41ndDtQ4O
cxPkJ74bb27fIajfAH13mQxjxW6oknTae3eTlPkKoSIKezKjqomdx4oC7oHa2wDhu9+AmVCkYNU7
pnsjJ1xI+ClTRqNXhRL6xKeMEVGECrQl7axL++63238O1W2XkVld0s9BTViudlgqy6pkQJ/yZHL7
jw3mppoGl16X+PHtH8HtH1+/AKir6GNSUIJ2p/0FXgy8hKJ+qpoSbdpu7rlhOlTszKo1TJf6YTLx
tolEJtBIQZQ2+ThnIFKwIlSyTFV61wBtL7xUnUuIdxuwsA59N7/7XXVI+mXtpPbOGS+pciIxGqlS
1iV94C3d+JM7UYZiOKC2Fu0B2vSHoZervitusVSP6dK+/Vu0ySslSIY+aTeUO7n7fbXNihUp0iUI
1wR5d2OWJJdetubokgdfSTVAAcOS3qcGKF9liv7sY600IHT3Il8xJshf2A08zT0vVZDDpMC2JzUq
2tcBLubtvxTdKRN6+03Q9oeXnhK9s6Q3vQHars8s02GimkJVw6TutTxbMmRH0W7SP9nAzp/FKWCk
qxsoHyWDH6RCXXvXYer6qpdSga7o0ybSoZhvVc++NunATTZ3TflcAzdy92VDAlJ90oTsfvZ5qUYd
KygL7fuA95bqEE5BjyrQg/Spu6H6O5a4VLqUn54e/jh07H1C6KlkwH+eXqz5Bc8mCQxes/XJPFd9
+LpX89IdF2NVvzvlO2qOYfUdDfD6nptuH9zagND6CfOtnnoo9y1pXf27eWrirOavKrMr69K22ngD
+v5khFW7Or8I8op0A17E08NQNO+kAE/Panp5VbvSgBJ6GtlZc+uvE1jcW9Z82tXeGzAOn0RofXLr
23Kr9+h7mxnXFargtn9WTyfLX1z6Qzf+8d8AAAD//w==</cx:binary>
              </cx:geoCache>
            </cx:geography>
          </cx:layoutPr>
        </cx:series>
      </cx:plotAreaRegion>
    </cx:plotArea>
    <cx:legend pos="r" align="min" overlay="0"/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veri!A1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297656</xdr:colOff>
      <xdr:row>12</xdr:row>
      <xdr:rowOff>123825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E7AF4DB8-9972-3CEF-BCA7-8B0541034AD4}"/>
            </a:ext>
          </a:extLst>
        </xdr:cNvPr>
        <xdr:cNvSpPr/>
      </xdr:nvSpPr>
      <xdr:spPr>
        <a:xfrm>
          <a:off x="0" y="0"/>
          <a:ext cx="14263687" cy="2409825"/>
        </a:xfrm>
        <a:prstGeom prst="rect">
          <a:avLst/>
        </a:prstGeom>
        <a:solidFill>
          <a:schemeClr val="bg2">
            <a:lumMod val="10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73819</xdr:colOff>
      <xdr:row>4</xdr:row>
      <xdr:rowOff>180974</xdr:rowOff>
    </xdr:from>
    <xdr:to>
      <xdr:col>4</xdr:col>
      <xdr:colOff>226219</xdr:colOff>
      <xdr:row>7</xdr:row>
      <xdr:rowOff>47625</xdr:rowOff>
    </xdr:to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F8CE4B39-6245-7C29-D9DD-77439BC575E1}"/>
            </a:ext>
          </a:extLst>
        </xdr:cNvPr>
        <xdr:cNvSpPr txBox="1"/>
      </xdr:nvSpPr>
      <xdr:spPr>
        <a:xfrm>
          <a:off x="73819" y="942974"/>
          <a:ext cx="2581275" cy="438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 b="1">
              <a:solidFill>
                <a:schemeClr val="bg1"/>
              </a:solidFill>
              <a:latin typeface="Century Gothic" panose="020B0502020202020204" pitchFamily="34" charset="0"/>
            </a:rPr>
            <a:t>Dashboard</a:t>
          </a:r>
        </a:p>
      </xdr:txBody>
    </xdr:sp>
    <xdr:clientData/>
  </xdr:twoCellAnchor>
  <xdr:twoCellAnchor>
    <xdr:from>
      <xdr:col>9</xdr:col>
      <xdr:colOff>431008</xdr:colOff>
      <xdr:row>5</xdr:row>
      <xdr:rowOff>40480</xdr:rowOff>
    </xdr:from>
    <xdr:to>
      <xdr:col>14</xdr:col>
      <xdr:colOff>333376</xdr:colOff>
      <xdr:row>7</xdr:row>
      <xdr:rowOff>97631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FF49D144-9C2A-FD0B-DB9A-F61038C77752}"/>
            </a:ext>
          </a:extLst>
        </xdr:cNvPr>
        <xdr:cNvSpPr txBox="1"/>
      </xdr:nvSpPr>
      <xdr:spPr>
        <a:xfrm>
          <a:off x="5895977" y="992980"/>
          <a:ext cx="2938462" cy="438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>
              <a:solidFill>
                <a:schemeClr val="bg1"/>
              </a:solidFill>
              <a:latin typeface="Century Gothic" panose="020B0502020202020204" pitchFamily="34" charset="0"/>
            </a:rPr>
            <a:t>Satış rakamlarını</a:t>
          </a:r>
          <a:r>
            <a:rPr lang="tr-TR" sz="1400" baseline="0">
              <a:solidFill>
                <a:schemeClr val="bg1"/>
              </a:solidFill>
              <a:latin typeface="Century Gothic" panose="020B0502020202020204" pitchFamily="34" charset="0"/>
            </a:rPr>
            <a:t> analiz tablosu</a:t>
          </a:r>
          <a:endParaRPr lang="tr-TR" sz="140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345281</xdr:colOff>
      <xdr:row>9</xdr:row>
      <xdr:rowOff>116682</xdr:rowOff>
    </xdr:from>
    <xdr:to>
      <xdr:col>8</xdr:col>
      <xdr:colOff>511969</xdr:colOff>
      <xdr:row>19</xdr:row>
      <xdr:rowOff>154782</xdr:rowOff>
    </xdr:to>
    <xdr:grpSp>
      <xdr:nvGrpSpPr>
        <xdr:cNvPr id="17" name="Grup 16">
          <a:extLst>
            <a:ext uri="{FF2B5EF4-FFF2-40B4-BE49-F238E27FC236}">
              <a16:creationId xmlns:a16="http://schemas.microsoft.com/office/drawing/2014/main" id="{8EFEC2B0-BCCD-B3BE-DD89-EF3C7B572102}"/>
            </a:ext>
          </a:extLst>
        </xdr:cNvPr>
        <xdr:cNvGrpSpPr/>
      </xdr:nvGrpSpPr>
      <xdr:grpSpPr>
        <a:xfrm>
          <a:off x="345281" y="1831182"/>
          <a:ext cx="5024438" cy="1943100"/>
          <a:chOff x="200025" y="1819276"/>
          <a:chExt cx="4114800" cy="1943100"/>
        </a:xfrm>
      </xdr:grpSpPr>
      <xdr:sp macro="" textlink="">
        <xdr:nvSpPr>
          <xdr:cNvPr id="14" name="Dikdörtgen: Köşeleri Yuvarlatılmış 13">
            <a:extLst>
              <a:ext uri="{FF2B5EF4-FFF2-40B4-BE49-F238E27FC236}">
                <a16:creationId xmlns:a16="http://schemas.microsoft.com/office/drawing/2014/main" id="{B143BD56-38E4-AB73-971A-7326921BBBF9}"/>
              </a:ext>
            </a:extLst>
          </xdr:cNvPr>
          <xdr:cNvSpPr/>
        </xdr:nvSpPr>
        <xdr:spPr>
          <a:xfrm>
            <a:off x="200025" y="1819276"/>
            <a:ext cx="4114800" cy="1943100"/>
          </a:xfrm>
          <a:prstGeom prst="roundRect">
            <a:avLst>
              <a:gd name="adj" fmla="val 6863"/>
            </a:avLst>
          </a:prstGeom>
          <a:solidFill>
            <a:schemeClr val="bg1"/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" name="Dikdörtgen: Köşeleri Yuvarlatılmış 15">
            <a:extLst>
              <a:ext uri="{FF2B5EF4-FFF2-40B4-BE49-F238E27FC236}">
                <a16:creationId xmlns:a16="http://schemas.microsoft.com/office/drawing/2014/main" id="{CE85843D-E144-BFCB-777A-D36FAB403116}"/>
              </a:ext>
            </a:extLst>
          </xdr:cNvPr>
          <xdr:cNvSpPr/>
        </xdr:nvSpPr>
        <xdr:spPr>
          <a:xfrm>
            <a:off x="276225" y="1819276"/>
            <a:ext cx="1276350" cy="1943100"/>
          </a:xfrm>
          <a:prstGeom prst="roundRect">
            <a:avLst>
              <a:gd name="adj" fmla="val 0"/>
            </a:avLst>
          </a:prstGeom>
          <a:solidFill>
            <a:srgbClr val="CC0000"/>
          </a:solidFill>
          <a:ln>
            <a:noFill/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" name="Dikdörtgen: Köşeleri Yuvarlatılmış 14">
            <a:extLst>
              <a:ext uri="{FF2B5EF4-FFF2-40B4-BE49-F238E27FC236}">
                <a16:creationId xmlns:a16="http://schemas.microsoft.com/office/drawing/2014/main" id="{8FB4D207-898A-3B53-7874-D5DD601090BA}"/>
              </a:ext>
            </a:extLst>
          </xdr:cNvPr>
          <xdr:cNvSpPr/>
        </xdr:nvSpPr>
        <xdr:spPr>
          <a:xfrm>
            <a:off x="200025" y="1819276"/>
            <a:ext cx="1276350" cy="1943100"/>
          </a:xfrm>
          <a:prstGeom prst="roundRect">
            <a:avLst>
              <a:gd name="adj" fmla="val 6863"/>
            </a:avLst>
          </a:prstGeom>
          <a:solidFill>
            <a:srgbClr val="CC0000"/>
          </a:solidFill>
          <a:ln>
            <a:noFill/>
          </a:ln>
          <a:effectLst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9</xdr:col>
      <xdr:colOff>309562</xdr:colOff>
      <xdr:row>9</xdr:row>
      <xdr:rowOff>104775</xdr:rowOff>
    </xdr:from>
    <xdr:to>
      <xdr:col>15</xdr:col>
      <xdr:colOff>583405</xdr:colOff>
      <xdr:row>19</xdr:row>
      <xdr:rowOff>142875</xdr:rowOff>
    </xdr:to>
    <xdr:sp macro="" textlink="">
      <xdr:nvSpPr>
        <xdr:cNvPr id="19" name="Dikdörtgen: Köşeleri Yuvarlatılmış 18">
          <a:extLst>
            <a:ext uri="{FF2B5EF4-FFF2-40B4-BE49-F238E27FC236}">
              <a16:creationId xmlns:a16="http://schemas.microsoft.com/office/drawing/2014/main" id="{46B18D6E-46C6-F47A-8600-53A88AC9C065}"/>
            </a:ext>
          </a:extLst>
        </xdr:cNvPr>
        <xdr:cNvSpPr/>
      </xdr:nvSpPr>
      <xdr:spPr>
        <a:xfrm>
          <a:off x="5774531" y="1819275"/>
          <a:ext cx="3917155" cy="1943100"/>
        </a:xfrm>
        <a:prstGeom prst="roundRect">
          <a:avLst>
            <a:gd name="adj" fmla="val 6863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190501</xdr:colOff>
      <xdr:row>1</xdr:row>
      <xdr:rowOff>11908</xdr:rowOff>
    </xdr:from>
    <xdr:to>
      <xdr:col>3</xdr:col>
      <xdr:colOff>107157</xdr:colOff>
      <xdr:row>2</xdr:row>
      <xdr:rowOff>147758</xdr:rowOff>
    </xdr:to>
    <xdr:pic>
      <xdr:nvPicPr>
        <xdr:cNvPr id="28" name="Resim 27">
          <a:extLst>
            <a:ext uri="{FF2B5EF4-FFF2-40B4-BE49-F238E27FC236}">
              <a16:creationId xmlns:a16="http://schemas.microsoft.com/office/drawing/2014/main" id="{82D33956-5C96-87BE-6D49-0A940590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02408"/>
          <a:ext cx="1738312" cy="326350"/>
        </a:xfrm>
        <a:prstGeom prst="rect">
          <a:avLst/>
        </a:prstGeom>
      </xdr:spPr>
    </xdr:pic>
    <xdr:clientData/>
  </xdr:twoCellAnchor>
  <xdr:twoCellAnchor>
    <xdr:from>
      <xdr:col>21</xdr:col>
      <xdr:colOff>133350</xdr:colOff>
      <xdr:row>0</xdr:row>
      <xdr:rowOff>59532</xdr:rowOff>
    </xdr:from>
    <xdr:to>
      <xdr:col>23</xdr:col>
      <xdr:colOff>166687</xdr:colOff>
      <xdr:row>1</xdr:row>
      <xdr:rowOff>130969</xdr:rowOff>
    </xdr:to>
    <xdr:sp macro="" textlink="">
      <xdr:nvSpPr>
        <xdr:cNvPr id="29" name="Metin kutusu 28">
          <a:extLst>
            <a:ext uri="{FF2B5EF4-FFF2-40B4-BE49-F238E27FC236}">
              <a16:creationId xmlns:a16="http://schemas.microsoft.com/office/drawing/2014/main" id="{18D5A1D4-71FE-58A4-9839-9B04A7A05B00}"/>
            </a:ext>
          </a:extLst>
        </xdr:cNvPr>
        <xdr:cNvSpPr txBox="1"/>
      </xdr:nvSpPr>
      <xdr:spPr>
        <a:xfrm>
          <a:off x="12884944" y="59532"/>
          <a:ext cx="1247774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000">
              <a:solidFill>
                <a:schemeClr val="bg1"/>
              </a:solidFill>
              <a:latin typeface="Bahnschrift SemiCondensed" panose="020B0502040204020203" pitchFamily="34" charset="0"/>
            </a:rPr>
            <a:t>markamuduru.com</a:t>
          </a:r>
        </a:p>
      </xdr:txBody>
    </xdr:sp>
    <xdr:clientData/>
  </xdr:twoCellAnchor>
  <xdr:twoCellAnchor>
    <xdr:from>
      <xdr:col>0</xdr:col>
      <xdr:colOff>361950</xdr:colOff>
      <xdr:row>33</xdr:row>
      <xdr:rowOff>92870</xdr:rowOff>
    </xdr:from>
    <xdr:to>
      <xdr:col>13</xdr:col>
      <xdr:colOff>309561</xdr:colOff>
      <xdr:row>51</xdr:row>
      <xdr:rowOff>142875</xdr:rowOff>
    </xdr:to>
    <xdr:sp macro="" textlink="">
      <xdr:nvSpPr>
        <xdr:cNvPr id="23" name="Dikdörtgen: Köşeleri Yuvarlatılmış 22">
          <a:extLst>
            <a:ext uri="{FF2B5EF4-FFF2-40B4-BE49-F238E27FC236}">
              <a16:creationId xmlns:a16="http://schemas.microsoft.com/office/drawing/2014/main" id="{E381A0FE-666A-1488-F1E4-7D39E81201B8}"/>
            </a:ext>
          </a:extLst>
        </xdr:cNvPr>
        <xdr:cNvSpPr/>
      </xdr:nvSpPr>
      <xdr:spPr>
        <a:xfrm>
          <a:off x="361950" y="6379370"/>
          <a:ext cx="7841455" cy="3479005"/>
        </a:xfrm>
        <a:prstGeom prst="roundRect">
          <a:avLst>
            <a:gd name="adj" fmla="val 4094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440533</xdr:colOff>
      <xdr:row>9</xdr:row>
      <xdr:rowOff>107157</xdr:rowOff>
    </xdr:from>
    <xdr:to>
      <xdr:col>23</xdr:col>
      <xdr:colOff>107156</xdr:colOff>
      <xdr:row>19</xdr:row>
      <xdr:rowOff>178593</xdr:rowOff>
    </xdr:to>
    <xdr:sp macro="" textlink="">
      <xdr:nvSpPr>
        <xdr:cNvPr id="24" name="Dikdörtgen: Köşeleri Yuvarlatılmış 23">
          <a:extLst>
            <a:ext uri="{FF2B5EF4-FFF2-40B4-BE49-F238E27FC236}">
              <a16:creationId xmlns:a16="http://schemas.microsoft.com/office/drawing/2014/main" id="{94A3E2E2-8466-B170-6346-0B54FB1334AA}"/>
            </a:ext>
          </a:extLst>
        </xdr:cNvPr>
        <xdr:cNvSpPr/>
      </xdr:nvSpPr>
      <xdr:spPr>
        <a:xfrm>
          <a:off x="10156033" y="1821657"/>
          <a:ext cx="3917154" cy="1976436"/>
        </a:xfrm>
        <a:prstGeom prst="roundRect">
          <a:avLst>
            <a:gd name="adj" fmla="val 6863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369094</xdr:colOff>
      <xdr:row>20</xdr:row>
      <xdr:rowOff>116681</xdr:rowOff>
    </xdr:from>
    <xdr:to>
      <xdr:col>11</xdr:col>
      <xdr:colOff>309564</xdr:colOff>
      <xdr:row>32</xdr:row>
      <xdr:rowOff>95250</xdr:rowOff>
    </xdr:to>
    <xdr:sp macro="" textlink="">
      <xdr:nvSpPr>
        <xdr:cNvPr id="22" name="Dikdörtgen: Köşeleri Yuvarlatılmış 21">
          <a:extLst>
            <a:ext uri="{FF2B5EF4-FFF2-40B4-BE49-F238E27FC236}">
              <a16:creationId xmlns:a16="http://schemas.microsoft.com/office/drawing/2014/main" id="{0912D9E6-2262-DAB6-24BC-1FC89B5C4884}"/>
            </a:ext>
          </a:extLst>
        </xdr:cNvPr>
        <xdr:cNvSpPr/>
      </xdr:nvSpPr>
      <xdr:spPr>
        <a:xfrm>
          <a:off x="369094" y="3926681"/>
          <a:ext cx="6619876" cy="2264569"/>
        </a:xfrm>
        <a:prstGeom prst="roundRect">
          <a:avLst>
            <a:gd name="adj" fmla="val 4760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83343</xdr:colOff>
      <xdr:row>33</xdr:row>
      <xdr:rowOff>83345</xdr:rowOff>
    </xdr:from>
    <xdr:to>
      <xdr:col>23</xdr:col>
      <xdr:colOff>142875</xdr:colOff>
      <xdr:row>51</xdr:row>
      <xdr:rowOff>107156</xdr:rowOff>
    </xdr:to>
    <xdr:sp macro="" textlink="">
      <xdr:nvSpPr>
        <xdr:cNvPr id="25" name="Dikdörtgen: Köşeleri Yuvarlatılmış 24">
          <a:extLst>
            <a:ext uri="{FF2B5EF4-FFF2-40B4-BE49-F238E27FC236}">
              <a16:creationId xmlns:a16="http://schemas.microsoft.com/office/drawing/2014/main" id="{399BEC34-B859-3509-BFD6-CDAB934623FC}"/>
            </a:ext>
          </a:extLst>
        </xdr:cNvPr>
        <xdr:cNvSpPr/>
      </xdr:nvSpPr>
      <xdr:spPr>
        <a:xfrm>
          <a:off x="8584406" y="6369845"/>
          <a:ext cx="5524500" cy="3452811"/>
        </a:xfrm>
        <a:prstGeom prst="roundRect">
          <a:avLst>
            <a:gd name="adj" fmla="val 3415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238124</xdr:colOff>
      <xdr:row>10</xdr:row>
      <xdr:rowOff>11906</xdr:rowOff>
    </xdr:from>
    <xdr:to>
      <xdr:col>21</xdr:col>
      <xdr:colOff>595311</xdr:colOff>
      <xdr:row>11</xdr:row>
      <xdr:rowOff>166687</xdr:rowOff>
    </xdr:to>
    <xdr:sp macro="" textlink="">
      <xdr:nvSpPr>
        <xdr:cNvPr id="27" name="Metin kutusu 26">
          <a:extLst>
            <a:ext uri="{FF2B5EF4-FFF2-40B4-BE49-F238E27FC236}">
              <a16:creationId xmlns:a16="http://schemas.microsoft.com/office/drawing/2014/main" id="{469D812D-C36C-B4AD-782A-82CE4F3149D0}"/>
            </a:ext>
          </a:extLst>
        </xdr:cNvPr>
        <xdr:cNvSpPr txBox="1"/>
      </xdr:nvSpPr>
      <xdr:spPr>
        <a:xfrm>
          <a:off x="10560843" y="1916906"/>
          <a:ext cx="2786062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Kategori Satışları</a:t>
          </a:r>
        </a:p>
      </xdr:txBody>
    </xdr:sp>
    <xdr:clientData/>
  </xdr:twoCellAnchor>
  <xdr:twoCellAnchor>
    <xdr:from>
      <xdr:col>9</xdr:col>
      <xdr:colOff>369093</xdr:colOff>
      <xdr:row>13</xdr:row>
      <xdr:rowOff>71437</xdr:rowOff>
    </xdr:from>
    <xdr:to>
      <xdr:col>12</xdr:col>
      <xdr:colOff>547688</xdr:colOff>
      <xdr:row>15</xdr:row>
      <xdr:rowOff>35718</xdr:rowOff>
    </xdr:to>
    <xdr:sp macro="" textlink="">
      <xdr:nvSpPr>
        <xdr:cNvPr id="30" name="Metin kutusu 29">
          <a:extLst>
            <a:ext uri="{FF2B5EF4-FFF2-40B4-BE49-F238E27FC236}">
              <a16:creationId xmlns:a16="http://schemas.microsoft.com/office/drawing/2014/main" id="{ABBB0F7C-37F9-AD51-BB75-48C8DF4E29E9}"/>
            </a:ext>
          </a:extLst>
        </xdr:cNvPr>
        <xdr:cNvSpPr txBox="1"/>
      </xdr:nvSpPr>
      <xdr:spPr>
        <a:xfrm>
          <a:off x="5834062" y="2547937"/>
          <a:ext cx="2000251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Kategori Payları</a:t>
          </a:r>
        </a:p>
      </xdr:txBody>
    </xdr:sp>
    <xdr:clientData/>
  </xdr:twoCellAnchor>
  <xdr:twoCellAnchor>
    <xdr:from>
      <xdr:col>1</xdr:col>
      <xdr:colOff>23812</xdr:colOff>
      <xdr:row>20</xdr:row>
      <xdr:rowOff>166688</xdr:rowOff>
    </xdr:from>
    <xdr:to>
      <xdr:col>7</xdr:col>
      <xdr:colOff>452438</xdr:colOff>
      <xdr:row>22</xdr:row>
      <xdr:rowOff>130969</xdr:rowOff>
    </xdr:to>
    <xdr:sp macro="" textlink="">
      <xdr:nvSpPr>
        <xdr:cNvPr id="38" name="Metin kutusu 37">
          <a:extLst>
            <a:ext uri="{FF2B5EF4-FFF2-40B4-BE49-F238E27FC236}">
              <a16:creationId xmlns:a16="http://schemas.microsoft.com/office/drawing/2014/main" id="{482AE9DD-C4D6-4D22-A457-78768FE2AF1C}"/>
            </a:ext>
          </a:extLst>
        </xdr:cNvPr>
        <xdr:cNvSpPr txBox="1"/>
      </xdr:nvSpPr>
      <xdr:spPr>
        <a:xfrm>
          <a:off x="631031" y="3976688"/>
          <a:ext cx="4071938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Aylık Satış Reel - Hedef Karşılaştırması</a:t>
          </a:r>
        </a:p>
      </xdr:txBody>
    </xdr:sp>
    <xdr:clientData/>
  </xdr:twoCellAnchor>
  <xdr:twoCellAnchor>
    <xdr:from>
      <xdr:col>0</xdr:col>
      <xdr:colOff>535781</xdr:colOff>
      <xdr:row>33</xdr:row>
      <xdr:rowOff>142876</xdr:rowOff>
    </xdr:from>
    <xdr:to>
      <xdr:col>7</xdr:col>
      <xdr:colOff>357188</xdr:colOff>
      <xdr:row>35</xdr:row>
      <xdr:rowOff>107157</xdr:rowOff>
    </xdr:to>
    <xdr:sp macro="" textlink="">
      <xdr:nvSpPr>
        <xdr:cNvPr id="41" name="Metin kutusu 40">
          <a:extLst>
            <a:ext uri="{FF2B5EF4-FFF2-40B4-BE49-F238E27FC236}">
              <a16:creationId xmlns:a16="http://schemas.microsoft.com/office/drawing/2014/main" id="{F9924827-24B4-8330-4E54-DFAFA348F83C}"/>
            </a:ext>
          </a:extLst>
        </xdr:cNvPr>
        <xdr:cNvSpPr txBox="1"/>
      </xdr:nvSpPr>
      <xdr:spPr>
        <a:xfrm>
          <a:off x="535781" y="6429376"/>
          <a:ext cx="4071938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İllere Göre Satış</a:t>
          </a:r>
        </a:p>
      </xdr:txBody>
    </xdr:sp>
    <xdr:clientData/>
  </xdr:twoCellAnchor>
  <xdr:twoCellAnchor>
    <xdr:from>
      <xdr:col>15</xdr:col>
      <xdr:colOff>35719</xdr:colOff>
      <xdr:row>33</xdr:row>
      <xdr:rowOff>119065</xdr:rowOff>
    </xdr:from>
    <xdr:to>
      <xdr:col>21</xdr:col>
      <xdr:colOff>142875</xdr:colOff>
      <xdr:row>35</xdr:row>
      <xdr:rowOff>83346</xdr:rowOff>
    </xdr:to>
    <xdr:sp macro="" textlink="">
      <xdr:nvSpPr>
        <xdr:cNvPr id="42" name="Metin kutusu 41">
          <a:extLst>
            <a:ext uri="{FF2B5EF4-FFF2-40B4-BE49-F238E27FC236}">
              <a16:creationId xmlns:a16="http://schemas.microsoft.com/office/drawing/2014/main" id="{4476E57C-2915-1257-80B5-0A22CCC48EB9}"/>
            </a:ext>
          </a:extLst>
        </xdr:cNvPr>
        <xdr:cNvSpPr txBox="1"/>
      </xdr:nvSpPr>
      <xdr:spPr>
        <a:xfrm>
          <a:off x="9144000" y="6405565"/>
          <a:ext cx="3750469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Satış Ekibi Reel-Hedef Karşılaştırması</a:t>
          </a:r>
        </a:p>
      </xdr:txBody>
    </xdr:sp>
    <xdr:clientData/>
  </xdr:twoCellAnchor>
  <xdr:twoCellAnchor>
    <xdr:from>
      <xdr:col>1</xdr:col>
      <xdr:colOff>130972</xdr:colOff>
      <xdr:row>11</xdr:row>
      <xdr:rowOff>100011</xdr:rowOff>
    </xdr:from>
    <xdr:to>
      <xdr:col>2</xdr:col>
      <xdr:colOff>559597</xdr:colOff>
      <xdr:row>14</xdr:row>
      <xdr:rowOff>190499</xdr:rowOff>
    </xdr:to>
    <xdr:sp macro="" textlink="veri!H10">
      <xdr:nvSpPr>
        <xdr:cNvPr id="10" name="Metin kutusu 9">
          <a:extLst>
            <a:ext uri="{FF2B5EF4-FFF2-40B4-BE49-F238E27FC236}">
              <a16:creationId xmlns:a16="http://schemas.microsoft.com/office/drawing/2014/main" id="{C17C8145-3ED4-473D-1111-705017989658}"/>
            </a:ext>
          </a:extLst>
        </xdr:cNvPr>
        <xdr:cNvSpPr txBox="1"/>
      </xdr:nvSpPr>
      <xdr:spPr>
        <a:xfrm>
          <a:off x="738191" y="2195511"/>
          <a:ext cx="1035844" cy="661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88FD22-28B6-4944-B54D-56F27118F665}" type="TxLink">
            <a:rPr lang="en-US" sz="2800" b="0" i="0" u="none" strike="noStrike">
              <a:solidFill>
                <a:schemeClr val="bg1"/>
              </a:solidFill>
              <a:latin typeface="Century Gothic" panose="020B0502020202020204" pitchFamily="34" charset="0"/>
              <a:ea typeface="Calibri"/>
              <a:cs typeface="Calibri"/>
            </a:rPr>
            <a:pPr/>
            <a:t>74%</a:t>
          </a:fld>
          <a:endParaRPr lang="tr-TR" sz="660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440530</xdr:colOff>
      <xdr:row>10</xdr:row>
      <xdr:rowOff>47626</xdr:rowOff>
    </xdr:from>
    <xdr:to>
      <xdr:col>8</xdr:col>
      <xdr:colOff>285750</xdr:colOff>
      <xdr:row>18</xdr:row>
      <xdr:rowOff>71439</xdr:rowOff>
    </xdr:to>
    <xdr:grpSp>
      <xdr:nvGrpSpPr>
        <xdr:cNvPr id="52" name="Grup 51">
          <a:extLst>
            <a:ext uri="{FF2B5EF4-FFF2-40B4-BE49-F238E27FC236}">
              <a16:creationId xmlns:a16="http://schemas.microsoft.com/office/drawing/2014/main" id="{129D4B3C-4967-6EFF-8B95-86E3A683FC7D}"/>
            </a:ext>
          </a:extLst>
        </xdr:cNvPr>
        <xdr:cNvGrpSpPr/>
      </xdr:nvGrpSpPr>
      <xdr:grpSpPr>
        <a:xfrm>
          <a:off x="2262186" y="1952626"/>
          <a:ext cx="2881314" cy="1547813"/>
          <a:chOff x="1833561" y="1916907"/>
          <a:chExt cx="2012157" cy="1547813"/>
        </a:xfrm>
      </xdr:grpSpPr>
      <xdr:sp macro="" textlink="">
        <xdr:nvSpPr>
          <xdr:cNvPr id="43" name="Metin kutusu 42">
            <a:extLst>
              <a:ext uri="{FF2B5EF4-FFF2-40B4-BE49-F238E27FC236}">
                <a16:creationId xmlns:a16="http://schemas.microsoft.com/office/drawing/2014/main" id="{C136A8E7-F51E-DE37-E381-29C8FEFC85A1}"/>
              </a:ext>
            </a:extLst>
          </xdr:cNvPr>
          <xdr:cNvSpPr txBox="1"/>
        </xdr:nvSpPr>
        <xdr:spPr>
          <a:xfrm>
            <a:off x="1845467" y="1916907"/>
            <a:ext cx="2000251" cy="345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20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Sevk Olan Satış</a:t>
            </a:r>
          </a:p>
        </xdr:txBody>
      </xdr:sp>
      <xdr:sp macro="" textlink="">
        <xdr:nvSpPr>
          <xdr:cNvPr id="45" name="Metin kutusu 44">
            <a:extLst>
              <a:ext uri="{FF2B5EF4-FFF2-40B4-BE49-F238E27FC236}">
                <a16:creationId xmlns:a16="http://schemas.microsoft.com/office/drawing/2014/main" id="{584B8F9A-3E0E-A7A1-AAB7-A730B48A378E}"/>
              </a:ext>
            </a:extLst>
          </xdr:cNvPr>
          <xdr:cNvSpPr txBox="1"/>
        </xdr:nvSpPr>
        <xdr:spPr>
          <a:xfrm>
            <a:off x="1845467" y="2786064"/>
            <a:ext cx="2000251" cy="345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20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Bekleyen Sipariş</a:t>
            </a:r>
          </a:p>
        </xdr:txBody>
      </xdr:sp>
      <xdr:sp macro="" textlink="veri!$H$9">
        <xdr:nvSpPr>
          <xdr:cNvPr id="46" name="Metin kutusu 45">
            <a:extLst>
              <a:ext uri="{FF2B5EF4-FFF2-40B4-BE49-F238E27FC236}">
                <a16:creationId xmlns:a16="http://schemas.microsoft.com/office/drawing/2014/main" id="{376D1A12-9994-868A-4566-4F3FD98E0628}"/>
              </a:ext>
            </a:extLst>
          </xdr:cNvPr>
          <xdr:cNvSpPr txBox="1"/>
        </xdr:nvSpPr>
        <xdr:spPr>
          <a:xfrm>
            <a:off x="1833562" y="2226470"/>
            <a:ext cx="1345408" cy="345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332DB6F9-0209-4DF5-A5EA-14A2DD6BC3A6}" type="TxLink">
              <a:rPr lang="en-US" sz="1600" b="1">
                <a:solidFill>
                  <a:srgbClr val="C00000"/>
                </a:solidFill>
                <a:latin typeface="Century Gothic" panose="020B0502020202020204" pitchFamily="34" charset="0"/>
                <a:ea typeface="+mn-ea"/>
                <a:cs typeface="+mn-cs"/>
              </a:rPr>
              <a:pPr marL="0" indent="0"/>
              <a:t> ₺227.672 </a:t>
            </a:fld>
            <a:endParaRPr lang="tr-TR" sz="1600" b="1">
              <a:solidFill>
                <a:srgbClr val="C00000"/>
              </a:solidFill>
              <a:latin typeface="Century Gothic" panose="020B0502020202020204" pitchFamily="34" charset="0"/>
              <a:ea typeface="+mn-ea"/>
              <a:cs typeface="+mn-cs"/>
            </a:endParaRPr>
          </a:p>
        </xdr:txBody>
      </xdr:sp>
      <xdr:sp macro="" textlink="veri!J11">
        <xdr:nvSpPr>
          <xdr:cNvPr id="47" name="Metin kutusu 46">
            <a:extLst>
              <a:ext uri="{FF2B5EF4-FFF2-40B4-BE49-F238E27FC236}">
                <a16:creationId xmlns:a16="http://schemas.microsoft.com/office/drawing/2014/main" id="{F3E0E501-3D1E-2F8E-C572-EDFE0F8AC297}"/>
              </a:ext>
            </a:extLst>
          </xdr:cNvPr>
          <xdr:cNvSpPr txBox="1"/>
        </xdr:nvSpPr>
        <xdr:spPr>
          <a:xfrm>
            <a:off x="1833561" y="3119439"/>
            <a:ext cx="1345408" cy="345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C5EC2BF4-08E8-4D70-A37F-736FC262E56D}" type="TxLink">
              <a:rPr lang="en-US" sz="1600" b="1">
                <a:solidFill>
                  <a:srgbClr val="C00000"/>
                </a:solidFill>
                <a:latin typeface="Century Gothic" panose="020B0502020202020204" pitchFamily="34" charset="0"/>
                <a:ea typeface="+mn-ea"/>
                <a:cs typeface="+mn-cs"/>
              </a:rPr>
              <a:pPr marL="0" indent="0"/>
              <a:t> ₺359.571 </a:t>
            </a:fld>
            <a:endParaRPr lang="tr-TR" sz="1600" b="1">
              <a:solidFill>
                <a:srgbClr val="C00000"/>
              </a:solidFill>
              <a:latin typeface="Century Gothic" panose="020B0502020202020204" pitchFamily="34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328610</xdr:colOff>
      <xdr:row>16</xdr:row>
      <xdr:rowOff>0</xdr:rowOff>
    </xdr:from>
    <xdr:to>
      <xdr:col>3</xdr:col>
      <xdr:colOff>416717</xdr:colOff>
      <xdr:row>19</xdr:row>
      <xdr:rowOff>142876</xdr:rowOff>
    </xdr:to>
    <xdr:sp macro="" textlink="">
      <xdr:nvSpPr>
        <xdr:cNvPr id="48" name="Metin kutusu 47">
          <a:extLst>
            <a:ext uri="{FF2B5EF4-FFF2-40B4-BE49-F238E27FC236}">
              <a16:creationId xmlns:a16="http://schemas.microsoft.com/office/drawing/2014/main" id="{C9B06811-092B-1A35-98C5-3A8238AB4AE4}"/>
            </a:ext>
          </a:extLst>
        </xdr:cNvPr>
        <xdr:cNvSpPr txBox="1"/>
      </xdr:nvSpPr>
      <xdr:spPr>
        <a:xfrm>
          <a:off x="328610" y="3048000"/>
          <a:ext cx="1909763" cy="71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000">
              <a:solidFill>
                <a:schemeClr val="bg1"/>
              </a:solidFill>
              <a:latin typeface="Century Gothic" panose="020B0502020202020204" pitchFamily="34" charset="0"/>
            </a:rPr>
            <a:t>Aylık Hedef </a:t>
          </a:r>
          <a:r>
            <a:rPr lang="tr-TR" sz="1600">
              <a:solidFill>
                <a:schemeClr val="bg1"/>
              </a:solidFill>
              <a:latin typeface="Century Gothic" panose="020B0502020202020204" pitchFamily="34" charset="0"/>
            </a:rPr>
            <a:t>Gerçekleştirme</a:t>
          </a:r>
          <a:endParaRPr lang="tr-TR" sz="105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345281</xdr:colOff>
      <xdr:row>9</xdr:row>
      <xdr:rowOff>107156</xdr:rowOff>
    </xdr:from>
    <xdr:to>
      <xdr:col>3</xdr:col>
      <xdr:colOff>154782</xdr:colOff>
      <xdr:row>16</xdr:row>
      <xdr:rowOff>119063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A1E3C6EA-22AC-4879-906A-C44570EBC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250031</xdr:colOff>
      <xdr:row>8</xdr:row>
      <xdr:rowOff>130969</xdr:rowOff>
    </xdr:from>
    <xdr:to>
      <xdr:col>16</xdr:col>
      <xdr:colOff>392906</xdr:colOff>
      <xdr:row>20</xdr:row>
      <xdr:rowOff>107156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5112D8C-A394-4ED3-8C90-AC094D989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428625</xdr:colOff>
      <xdr:row>11</xdr:row>
      <xdr:rowOff>71437</xdr:rowOff>
    </xdr:from>
    <xdr:to>
      <xdr:col>22</xdr:col>
      <xdr:colOff>452437</xdr:colOff>
      <xdr:row>20</xdr:row>
      <xdr:rowOff>11906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F5142A51-3AAF-4404-8427-02054735D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333374</xdr:colOff>
      <xdr:row>22</xdr:row>
      <xdr:rowOff>154781</xdr:rowOff>
    </xdr:from>
    <xdr:to>
      <xdr:col>11</xdr:col>
      <xdr:colOff>250032</xdr:colOff>
      <xdr:row>32</xdr:row>
      <xdr:rowOff>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A84FE095-382F-4038-A9F6-0DBAEA833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511969</xdr:colOff>
      <xdr:row>20</xdr:row>
      <xdr:rowOff>116681</xdr:rowOff>
    </xdr:from>
    <xdr:to>
      <xdr:col>23</xdr:col>
      <xdr:colOff>130970</xdr:colOff>
      <xdr:row>32</xdr:row>
      <xdr:rowOff>95250</xdr:rowOff>
    </xdr:to>
    <xdr:sp macro="" textlink="">
      <xdr:nvSpPr>
        <xdr:cNvPr id="31" name="Dikdörtgen: Köşeleri Yuvarlatılmış 30">
          <a:extLst>
            <a:ext uri="{FF2B5EF4-FFF2-40B4-BE49-F238E27FC236}">
              <a16:creationId xmlns:a16="http://schemas.microsoft.com/office/drawing/2014/main" id="{077E2028-8EE3-1767-4D72-91E43B718276}"/>
            </a:ext>
          </a:extLst>
        </xdr:cNvPr>
        <xdr:cNvSpPr/>
      </xdr:nvSpPr>
      <xdr:spPr>
        <a:xfrm>
          <a:off x="7191375" y="3926681"/>
          <a:ext cx="6905626" cy="2264569"/>
        </a:xfrm>
        <a:prstGeom prst="roundRect">
          <a:avLst>
            <a:gd name="adj" fmla="val 4760"/>
          </a:avLst>
        </a:prstGeom>
        <a:solidFill>
          <a:schemeClr val="bg1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190502</xdr:colOff>
      <xdr:row>22</xdr:row>
      <xdr:rowOff>178593</xdr:rowOff>
    </xdr:from>
    <xdr:to>
      <xdr:col>23</xdr:col>
      <xdr:colOff>7146</xdr:colOff>
      <xdr:row>31</xdr:row>
      <xdr:rowOff>166686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49A58800-9A60-408A-AC38-B6B6F0139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83343</xdr:colOff>
      <xdr:row>20</xdr:row>
      <xdr:rowOff>166687</xdr:rowOff>
    </xdr:from>
    <xdr:to>
      <xdr:col>16</xdr:col>
      <xdr:colOff>440531</xdr:colOff>
      <xdr:row>22</xdr:row>
      <xdr:rowOff>130968</xdr:rowOff>
    </xdr:to>
    <xdr:sp macro="" textlink="">
      <xdr:nvSpPr>
        <xdr:cNvPr id="40" name="Metin kutusu 39">
          <a:extLst>
            <a:ext uri="{FF2B5EF4-FFF2-40B4-BE49-F238E27FC236}">
              <a16:creationId xmlns:a16="http://schemas.microsoft.com/office/drawing/2014/main" id="{1EF78A46-B8DA-3B2F-D5A7-C7D21EE19590}"/>
            </a:ext>
          </a:extLst>
        </xdr:cNvPr>
        <xdr:cNvSpPr txBox="1"/>
      </xdr:nvSpPr>
      <xdr:spPr>
        <a:xfrm>
          <a:off x="7369968" y="3976687"/>
          <a:ext cx="2786063" cy="34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Sipariş</a:t>
          </a:r>
          <a:r>
            <a:rPr lang="tr-TR" sz="1600" b="1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sevk olma oranı</a:t>
          </a:r>
          <a:endParaRPr lang="tr-TR" sz="1600" b="1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535780</xdr:colOff>
      <xdr:row>35</xdr:row>
      <xdr:rowOff>142876</xdr:rowOff>
    </xdr:from>
    <xdr:to>
      <xdr:col>22</xdr:col>
      <xdr:colOff>250030</xdr:colOff>
      <xdr:row>50</xdr:row>
      <xdr:rowOff>28576</xdr:rowOff>
    </xdr:to>
    <xdr:graphicFrame macro="">
      <xdr:nvGraphicFramePr>
        <xdr:cNvPr id="36" name="Grafik 35">
          <a:extLst>
            <a:ext uri="{FF2B5EF4-FFF2-40B4-BE49-F238E27FC236}">
              <a16:creationId xmlns:a16="http://schemas.microsoft.com/office/drawing/2014/main" id="{D3AA38B6-78CA-46FA-A03A-65D1441D1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311945</xdr:colOff>
      <xdr:row>4</xdr:row>
      <xdr:rowOff>171450</xdr:rowOff>
    </xdr:from>
    <xdr:to>
      <xdr:col>23</xdr:col>
      <xdr:colOff>273844</xdr:colOff>
      <xdr:row>6</xdr:row>
      <xdr:rowOff>107157</xdr:rowOff>
    </xdr:to>
    <xdr:sp macro="" textlink="">
      <xdr:nvSpPr>
        <xdr:cNvPr id="50" name="Metin kutusu 4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22C380C-8B89-1F9A-D4CE-129837477EB0}"/>
            </a:ext>
          </a:extLst>
        </xdr:cNvPr>
        <xdr:cNvSpPr txBox="1"/>
      </xdr:nvSpPr>
      <xdr:spPr>
        <a:xfrm>
          <a:off x="13063539" y="933450"/>
          <a:ext cx="1176336" cy="316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400" u="sng">
              <a:solidFill>
                <a:schemeClr val="bg1"/>
              </a:solidFill>
              <a:latin typeface="Century Gothic" panose="020B0502020202020204" pitchFamily="34" charset="0"/>
            </a:rPr>
            <a:t>Veri sayfası</a:t>
          </a:r>
        </a:p>
      </xdr:txBody>
    </xdr:sp>
    <xdr:clientData/>
  </xdr:twoCellAnchor>
  <xdr:twoCellAnchor>
    <xdr:from>
      <xdr:col>0</xdr:col>
      <xdr:colOff>595312</xdr:colOff>
      <xdr:row>36</xdr:row>
      <xdr:rowOff>47625</xdr:rowOff>
    </xdr:from>
    <xdr:to>
      <xdr:col>12</xdr:col>
      <xdr:colOff>440531</xdr:colOff>
      <xdr:row>51</xdr:row>
      <xdr:rowOff>23811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Grafik 5">
              <a:extLst>
                <a:ext uri="{FF2B5EF4-FFF2-40B4-BE49-F238E27FC236}">
                  <a16:creationId xmlns:a16="http://schemas.microsoft.com/office/drawing/2014/main" id="{531066A7-5BE2-4672-A932-D7D2B0A2DAC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5312" y="6905625"/>
              <a:ext cx="7131844" cy="28336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grafik, Excel sürümünüzde kullanılamaz.
Bu şekli düzenlemek veya bu çalışma kitabını farklı bir dosya biçiminde kaydetmek grafiğin kalıcı olarak bozulmasına neden olur.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2.916613541667" createdVersion="8" refreshedVersion="8" minRefreshableVersion="3" recordCount="60" xr:uid="{ED1AE423-2C4B-44C3-9FF9-5C4475AB6CC4}">
  <cacheSource type="worksheet">
    <worksheetSource name="Tablo7"/>
  </cacheSource>
  <cacheFields count="5">
    <cacheField name="Kategori" numFmtId="0">
      <sharedItems count="4">
        <s v="Kategori 1"/>
        <s v="Kategori 2"/>
        <s v="Kategori 3"/>
        <s v="Kategori 4"/>
      </sharedItems>
    </cacheField>
    <cacheField name="Aylar" numFmtId="0">
      <sharedItems count="12">
        <s v="Ocak"/>
        <s v="Şubat"/>
        <s v="Mart"/>
        <s v="Nisan"/>
        <s v="Mayıs"/>
        <s v="Haziran"/>
        <s v="Temmuz"/>
        <s v="Ağustos"/>
        <s v="Eylül"/>
        <s v="Ekim"/>
        <s v="Kasım"/>
        <s v="Aralık"/>
      </sharedItems>
    </cacheField>
    <cacheField name="Satış Hedefi" numFmtId="164">
      <sharedItems containsSemiMixedTypes="0" containsString="0" containsNumber="1" containsInteger="1" minValue="1009" maxValue="9890"/>
    </cacheField>
    <cacheField name="Satış Reel" numFmtId="164">
      <sharedItems containsSemiMixedTypes="0" containsString="0" containsNumber="1" containsInteger="1" minValue="1001" maxValue="9498"/>
    </cacheField>
    <cacheField name="Satış Bekleyen" numFmtId="164">
      <sharedItems containsSemiMixedTypes="0" containsString="0" containsNumber="1" containsInteger="1" minValue="1187" maxValue="9912"/>
    </cacheField>
  </cacheFields>
  <extLst>
    <ext xmlns:x14="http://schemas.microsoft.com/office/spreadsheetml/2009/9/main" uri="{725AE2AE-9491-48be-B2B4-4EB974FC3084}">
      <x14:pivotCacheDefinition pivotCacheId="101986459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2.942144212961" createdVersion="8" refreshedVersion="8" minRefreshableVersion="3" recordCount="96" xr:uid="{380B45B5-B80B-4096-A4C1-E92A9CD3DF14}">
  <cacheSource type="worksheet">
    <worksheetSource ref="A70:D166" sheet="veri"/>
  </cacheSource>
  <cacheFields count="4">
    <cacheField name="Satış ekibi" numFmtId="0">
      <sharedItems count="8">
        <s v="Hasan"/>
        <s v="Hakan"/>
        <s v="Orhan"/>
        <s v="Osman"/>
        <s v="Selim"/>
        <s v="Selami"/>
        <s v="Ahmet"/>
        <s v="Mehmet"/>
      </sharedItems>
    </cacheField>
    <cacheField name="Aylar" numFmtId="0">
      <sharedItems/>
    </cacheField>
    <cacheField name="Satış Hedefi" numFmtId="0">
      <sharedItems containsSemiMixedTypes="0" containsString="0" containsNumber="1" containsInteger="1" minValue="1678" maxValue="24988"/>
    </cacheField>
    <cacheField name="Satış Reel" numFmtId="0">
      <sharedItems containsSemiMixedTypes="0" containsString="0" containsNumber="1" containsInteger="1" minValue="704" maxValue="227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32.946381481481" createdVersion="8" refreshedVersion="8" minRefreshableVersion="3" recordCount="600" xr:uid="{0F8FCDC0-BB82-47D5-9DD0-56BE0D9A619D}">
  <cacheSource type="worksheet">
    <worksheetSource name="Tablo9"/>
  </cacheSource>
  <cacheFields count="3">
    <cacheField name="Aylar" numFmtId="0">
      <sharedItems count="12">
        <s v="Ocak"/>
        <s v="Şubat"/>
        <s v="Mart"/>
        <s v="Nisan"/>
        <s v="Mayıs"/>
        <s v="Haziran"/>
        <s v="Temmuz"/>
        <s v="Ağustos"/>
        <s v="Eylül"/>
        <s v="Ekim"/>
        <s v="Kasım"/>
        <s v="Aralık"/>
      </sharedItems>
    </cacheField>
    <cacheField name="İller" numFmtId="0">
      <sharedItems count="50">
        <s v="İstanbul"/>
        <s v="Ankara"/>
        <s v="İzmir"/>
        <s v="Bursa"/>
        <s v="Antalya"/>
        <s v="Konya"/>
        <s v="Adana"/>
        <s v="Şanlıurfa"/>
        <s v="Gaziantep"/>
        <s v="Kocaeli"/>
        <s v="Mersin"/>
        <s v="Diyarbakır"/>
        <s v="Hatay"/>
        <s v="Manisa"/>
        <s v="Kayseri"/>
        <s v="Samsun"/>
        <s v="Balıkesir"/>
        <s v="Tekirdağ"/>
        <s v="Aydın"/>
        <s v="Van"/>
        <s v="Kahramanmaraş"/>
        <s v="Sakarya"/>
        <s v="Muğla"/>
        <s v="Denizli"/>
        <s v="Eskişehir"/>
        <s v="Mardin"/>
        <s v="Trabzon"/>
        <s v="Ordu"/>
        <s v="Afyonkarahisar"/>
        <s v="Erzurum"/>
        <s v="Malatya"/>
        <s v="Sivas"/>
        <s v="Batman"/>
        <s v="Tokat"/>
        <s v="Adıyaman"/>
        <s v="Elazığ"/>
        <s v="Zonguldak"/>
        <s v="Kütahya"/>
        <s v="Şırnak"/>
        <s v="Çanakkale"/>
        <s v="Osmaniye"/>
        <s v="Çorum"/>
        <s v="Ağrı"/>
        <s v="Giresun"/>
        <s v="Isparta"/>
        <s v="Aksaray"/>
        <s v="Yozgat"/>
        <s v="Edirne"/>
        <s v="Düzce"/>
        <s v="Muş"/>
      </sharedItems>
    </cacheField>
    <cacheField name="Satış" numFmtId="0">
      <sharedItems containsSemiMixedTypes="0" containsString="0" containsNumber="1" containsInteger="1" minValue="1516" maxValue="11921"/>
    </cacheField>
  </cacheFields>
  <extLst>
    <ext xmlns:x14="http://schemas.microsoft.com/office/spreadsheetml/2009/9/main" uri="{725AE2AE-9491-48be-B2B4-4EB974FC3084}">
      <x14:pivotCacheDefinition pivotCacheId="25156050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n v="4586"/>
    <n v="2698"/>
    <n v="9651"/>
  </r>
  <r>
    <x v="0"/>
    <x v="1"/>
    <n v="6350"/>
    <n v="5576"/>
    <n v="3722"/>
  </r>
  <r>
    <x v="0"/>
    <x v="2"/>
    <n v="8211"/>
    <n v="3020"/>
    <n v="5479"/>
  </r>
  <r>
    <x v="0"/>
    <x v="3"/>
    <n v="7803"/>
    <n v="6039"/>
    <n v="7418"/>
  </r>
  <r>
    <x v="0"/>
    <x v="4"/>
    <n v="4426"/>
    <n v="3860"/>
    <n v="2828"/>
  </r>
  <r>
    <x v="0"/>
    <x v="5"/>
    <n v="6773"/>
    <n v="9349"/>
    <n v="8980"/>
  </r>
  <r>
    <x v="0"/>
    <x v="6"/>
    <n v="4729"/>
    <n v="2015"/>
    <n v="3899"/>
  </r>
  <r>
    <x v="0"/>
    <x v="7"/>
    <n v="2439"/>
    <n v="5896"/>
    <n v="7303"/>
  </r>
  <r>
    <x v="0"/>
    <x v="8"/>
    <n v="8728"/>
    <n v="7179"/>
    <n v="4135"/>
  </r>
  <r>
    <x v="0"/>
    <x v="9"/>
    <n v="3086"/>
    <n v="2030"/>
    <n v="8300"/>
  </r>
  <r>
    <x v="0"/>
    <x v="10"/>
    <n v="8654"/>
    <n v="3942"/>
    <n v="6447"/>
  </r>
  <r>
    <x v="0"/>
    <x v="11"/>
    <n v="8536"/>
    <n v="6036"/>
    <n v="8597"/>
  </r>
  <r>
    <x v="1"/>
    <x v="0"/>
    <n v="2994"/>
    <n v="1834"/>
    <n v="5595"/>
  </r>
  <r>
    <x v="1"/>
    <x v="1"/>
    <n v="1174"/>
    <n v="1575"/>
    <n v="4329"/>
  </r>
  <r>
    <x v="1"/>
    <x v="2"/>
    <n v="7628"/>
    <n v="4382"/>
    <n v="9398"/>
  </r>
  <r>
    <x v="1"/>
    <x v="3"/>
    <n v="5129"/>
    <n v="4556"/>
    <n v="6275"/>
  </r>
  <r>
    <x v="1"/>
    <x v="4"/>
    <n v="4775"/>
    <n v="3762"/>
    <n v="3694"/>
  </r>
  <r>
    <x v="1"/>
    <x v="5"/>
    <n v="3364"/>
    <n v="2246"/>
    <n v="4331"/>
  </r>
  <r>
    <x v="1"/>
    <x v="6"/>
    <n v="3786"/>
    <n v="2357"/>
    <n v="6513"/>
  </r>
  <r>
    <x v="1"/>
    <x v="7"/>
    <n v="9890"/>
    <n v="4652"/>
    <n v="4662"/>
  </r>
  <r>
    <x v="1"/>
    <x v="8"/>
    <n v="5508"/>
    <n v="3332"/>
    <n v="7214"/>
  </r>
  <r>
    <x v="1"/>
    <x v="9"/>
    <n v="7340"/>
    <n v="3927"/>
    <n v="6372"/>
  </r>
  <r>
    <x v="1"/>
    <x v="10"/>
    <n v="1114"/>
    <n v="1124"/>
    <n v="2878"/>
  </r>
  <r>
    <x v="1"/>
    <x v="11"/>
    <n v="8190"/>
    <n v="4604"/>
    <n v="2785"/>
  </r>
  <r>
    <x v="2"/>
    <x v="0"/>
    <n v="4630"/>
    <n v="4973"/>
    <n v="9141"/>
  </r>
  <r>
    <x v="2"/>
    <x v="1"/>
    <n v="3957"/>
    <n v="2830"/>
    <n v="8348"/>
  </r>
  <r>
    <x v="2"/>
    <x v="2"/>
    <n v="4054"/>
    <n v="2353"/>
    <n v="9762"/>
  </r>
  <r>
    <x v="2"/>
    <x v="3"/>
    <n v="1394"/>
    <n v="1105"/>
    <n v="4399"/>
  </r>
  <r>
    <x v="2"/>
    <x v="4"/>
    <n v="2414"/>
    <n v="1398"/>
    <n v="4023"/>
  </r>
  <r>
    <x v="2"/>
    <x v="5"/>
    <n v="9300"/>
    <n v="9498"/>
    <n v="9445"/>
  </r>
  <r>
    <x v="2"/>
    <x v="6"/>
    <n v="3516"/>
    <n v="3576"/>
    <n v="8412"/>
  </r>
  <r>
    <x v="2"/>
    <x v="7"/>
    <n v="2197"/>
    <n v="2712"/>
    <n v="7336"/>
  </r>
  <r>
    <x v="2"/>
    <x v="8"/>
    <n v="4142"/>
    <n v="4953"/>
    <n v="7426"/>
  </r>
  <r>
    <x v="2"/>
    <x v="9"/>
    <n v="3239"/>
    <n v="4504"/>
    <n v="9912"/>
  </r>
  <r>
    <x v="2"/>
    <x v="10"/>
    <n v="9308"/>
    <n v="9439"/>
    <n v="5852"/>
  </r>
  <r>
    <x v="2"/>
    <x v="11"/>
    <n v="1603"/>
    <n v="1660"/>
    <n v="4885"/>
  </r>
  <r>
    <x v="3"/>
    <x v="0"/>
    <n v="2085"/>
    <n v="2590"/>
    <n v="5437"/>
  </r>
  <r>
    <x v="2"/>
    <x v="1"/>
    <n v="1452"/>
    <n v="1401"/>
    <n v="9698"/>
  </r>
  <r>
    <x v="2"/>
    <x v="2"/>
    <n v="3232"/>
    <n v="2646"/>
    <n v="4864"/>
  </r>
  <r>
    <x v="2"/>
    <x v="3"/>
    <n v="6733"/>
    <n v="5197"/>
    <n v="1187"/>
  </r>
  <r>
    <x v="2"/>
    <x v="4"/>
    <n v="2065"/>
    <n v="1984"/>
    <n v="9441"/>
  </r>
  <r>
    <x v="2"/>
    <x v="5"/>
    <n v="6224"/>
    <n v="1469"/>
    <n v="9733"/>
  </r>
  <r>
    <x v="2"/>
    <x v="6"/>
    <n v="6999"/>
    <n v="4107"/>
    <n v="4868"/>
  </r>
  <r>
    <x v="2"/>
    <x v="7"/>
    <n v="2533"/>
    <n v="2057"/>
    <n v="1675"/>
  </r>
  <r>
    <x v="2"/>
    <x v="8"/>
    <n v="7644"/>
    <n v="4847"/>
    <n v="4429"/>
  </r>
  <r>
    <x v="2"/>
    <x v="9"/>
    <n v="2433"/>
    <n v="2601"/>
    <n v="3623"/>
  </r>
  <r>
    <x v="2"/>
    <x v="10"/>
    <n v="8444"/>
    <n v="8950"/>
    <n v="2924"/>
  </r>
  <r>
    <x v="2"/>
    <x v="11"/>
    <n v="4472"/>
    <n v="4427"/>
    <n v="1897"/>
  </r>
  <r>
    <x v="3"/>
    <x v="0"/>
    <n v="2782"/>
    <n v="1630"/>
    <n v="6179"/>
  </r>
  <r>
    <x v="3"/>
    <x v="1"/>
    <n v="5948"/>
    <n v="4705"/>
    <n v="5961"/>
  </r>
  <r>
    <x v="3"/>
    <x v="2"/>
    <n v="7845"/>
    <n v="4702"/>
    <n v="7288"/>
  </r>
  <r>
    <x v="3"/>
    <x v="3"/>
    <n v="9382"/>
    <n v="5408"/>
    <n v="5711"/>
  </r>
  <r>
    <x v="3"/>
    <x v="4"/>
    <n v="1009"/>
    <n v="1001"/>
    <n v="6267"/>
  </r>
  <r>
    <x v="3"/>
    <x v="5"/>
    <n v="4815"/>
    <n v="2338"/>
    <n v="7805"/>
  </r>
  <r>
    <x v="3"/>
    <x v="6"/>
    <n v="7591"/>
    <n v="3478"/>
    <n v="6990"/>
  </r>
  <r>
    <x v="3"/>
    <x v="7"/>
    <n v="7175"/>
    <n v="5839"/>
    <n v="4940"/>
  </r>
  <r>
    <x v="3"/>
    <x v="8"/>
    <n v="3710"/>
    <n v="1951"/>
    <n v="3903"/>
  </r>
  <r>
    <x v="3"/>
    <x v="9"/>
    <n v="6551"/>
    <n v="1412"/>
    <n v="7594"/>
  </r>
  <r>
    <x v="3"/>
    <x v="10"/>
    <n v="7850"/>
    <n v="6045"/>
    <n v="5215"/>
  </r>
  <r>
    <x v="3"/>
    <x v="11"/>
    <n v="2462"/>
    <n v="1895"/>
    <n v="21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Ocak"/>
    <n v="15300"/>
    <n v="14382"/>
  </r>
  <r>
    <x v="0"/>
    <s v="Şubat"/>
    <n v="1954"/>
    <n v="723"/>
  </r>
  <r>
    <x v="0"/>
    <s v="Mart"/>
    <n v="23005"/>
    <n v="12653"/>
  </r>
  <r>
    <x v="0"/>
    <s v="Nisan"/>
    <n v="6755"/>
    <n v="4593"/>
  </r>
  <r>
    <x v="0"/>
    <s v="Mayıs"/>
    <n v="2633"/>
    <n v="974"/>
  </r>
  <r>
    <x v="0"/>
    <s v="Haziran"/>
    <n v="7233"/>
    <n v="4050"/>
  </r>
  <r>
    <x v="0"/>
    <s v="Temmuz"/>
    <n v="9071"/>
    <n v="4626"/>
  </r>
  <r>
    <x v="0"/>
    <s v="Ağustos"/>
    <n v="14173"/>
    <n v="5811"/>
  </r>
  <r>
    <x v="0"/>
    <s v="Eylül"/>
    <n v="13063"/>
    <n v="10712"/>
  </r>
  <r>
    <x v="0"/>
    <s v="Ekim"/>
    <n v="7443"/>
    <n v="4987"/>
  </r>
  <r>
    <x v="0"/>
    <s v="Kasım"/>
    <n v="4136"/>
    <n v="1448"/>
  </r>
  <r>
    <x v="0"/>
    <s v="Aralık"/>
    <n v="14023"/>
    <n v="5189"/>
  </r>
  <r>
    <x v="1"/>
    <s v="Ocak"/>
    <n v="6985"/>
    <n v="4331"/>
  </r>
  <r>
    <x v="1"/>
    <s v="Şubat"/>
    <n v="9468"/>
    <n v="6722"/>
  </r>
  <r>
    <x v="1"/>
    <s v="Mart"/>
    <n v="15381"/>
    <n v="10151"/>
  </r>
  <r>
    <x v="1"/>
    <s v="Nisan"/>
    <n v="11032"/>
    <n v="9708"/>
  </r>
  <r>
    <x v="1"/>
    <s v="Mayıs"/>
    <n v="13440"/>
    <n v="6317"/>
  </r>
  <r>
    <x v="1"/>
    <s v="Haziran"/>
    <n v="9183"/>
    <n v="2755"/>
  </r>
  <r>
    <x v="1"/>
    <s v="Temmuz"/>
    <n v="4308"/>
    <n v="3317"/>
  </r>
  <r>
    <x v="1"/>
    <s v="Ağustos"/>
    <n v="3809"/>
    <n v="3200"/>
  </r>
  <r>
    <x v="1"/>
    <s v="Eylül"/>
    <n v="6914"/>
    <n v="2143"/>
  </r>
  <r>
    <x v="1"/>
    <s v="Ekim"/>
    <n v="19732"/>
    <n v="12037"/>
  </r>
  <r>
    <x v="1"/>
    <s v="Kasım"/>
    <n v="6375"/>
    <n v="3889"/>
  </r>
  <r>
    <x v="1"/>
    <s v="Aralık"/>
    <n v="16215"/>
    <n v="7135"/>
  </r>
  <r>
    <x v="2"/>
    <s v="Ocak"/>
    <n v="21286"/>
    <n v="5322"/>
  </r>
  <r>
    <x v="2"/>
    <s v="Şubat"/>
    <n v="4021"/>
    <n v="3780"/>
  </r>
  <r>
    <x v="2"/>
    <s v="Mart"/>
    <n v="9644"/>
    <n v="4533"/>
  </r>
  <r>
    <x v="2"/>
    <s v="Nisan"/>
    <n v="4454"/>
    <n v="4098"/>
  </r>
  <r>
    <x v="2"/>
    <s v="Mayıs"/>
    <n v="18368"/>
    <n v="15980"/>
  </r>
  <r>
    <x v="2"/>
    <s v="Haziran"/>
    <n v="1759"/>
    <n v="704"/>
  </r>
  <r>
    <x v="2"/>
    <s v="Temmuz"/>
    <n v="11184"/>
    <n v="7493"/>
  </r>
  <r>
    <x v="2"/>
    <s v="Ağustos"/>
    <n v="5552"/>
    <n v="1388"/>
  </r>
  <r>
    <x v="2"/>
    <s v="Eylül"/>
    <n v="22873"/>
    <n v="9378"/>
  </r>
  <r>
    <x v="2"/>
    <s v="Ekim"/>
    <n v="21215"/>
    <n v="19518"/>
  </r>
  <r>
    <x v="2"/>
    <s v="Kasım"/>
    <n v="10451"/>
    <n v="9719"/>
  </r>
  <r>
    <x v="2"/>
    <s v="Aralık"/>
    <n v="13423"/>
    <n v="9665"/>
  </r>
  <r>
    <x v="3"/>
    <s v="Ocak"/>
    <n v="8826"/>
    <n v="8032"/>
  </r>
  <r>
    <x v="3"/>
    <s v="Şubat"/>
    <n v="4968"/>
    <n v="4422"/>
  </r>
  <r>
    <x v="3"/>
    <s v="Mart"/>
    <n v="11518"/>
    <n v="5989"/>
  </r>
  <r>
    <x v="3"/>
    <s v="Nisan"/>
    <n v="16135"/>
    <n v="6938"/>
  </r>
  <r>
    <x v="3"/>
    <s v="Mayıs"/>
    <n v="14253"/>
    <n v="4846"/>
  </r>
  <r>
    <x v="3"/>
    <s v="Haziran"/>
    <n v="9913"/>
    <n v="9715"/>
  </r>
  <r>
    <x v="3"/>
    <s v="Temmuz"/>
    <n v="15512"/>
    <n v="13185"/>
  </r>
  <r>
    <x v="3"/>
    <s v="Ağustos"/>
    <n v="15487"/>
    <n v="9292"/>
  </r>
  <r>
    <x v="3"/>
    <s v="Eylül"/>
    <n v="6080"/>
    <n v="2128"/>
  </r>
  <r>
    <x v="3"/>
    <s v="Ekim"/>
    <n v="13975"/>
    <n v="12298"/>
  </r>
  <r>
    <x v="3"/>
    <s v="Kasım"/>
    <n v="13007"/>
    <n v="10406"/>
  </r>
  <r>
    <x v="3"/>
    <s v="Aralık"/>
    <n v="12853"/>
    <n v="4884"/>
  </r>
  <r>
    <x v="4"/>
    <s v="Ocak"/>
    <n v="18823"/>
    <n v="12423"/>
  </r>
  <r>
    <x v="4"/>
    <s v="Şubat"/>
    <n v="4685"/>
    <n v="2670"/>
  </r>
  <r>
    <x v="4"/>
    <s v="Mart"/>
    <n v="22224"/>
    <n v="6223"/>
  </r>
  <r>
    <x v="4"/>
    <s v="Nisan"/>
    <n v="17474"/>
    <n v="4369"/>
  </r>
  <r>
    <x v="4"/>
    <s v="Mayıs"/>
    <n v="6461"/>
    <n v="3295"/>
  </r>
  <r>
    <x v="4"/>
    <s v="Haziran"/>
    <n v="17301"/>
    <n v="9343"/>
  </r>
  <r>
    <x v="4"/>
    <s v="Temmuz"/>
    <n v="8502"/>
    <n v="7482"/>
  </r>
  <r>
    <x v="4"/>
    <s v="Ağustos"/>
    <n v="10465"/>
    <n v="5128"/>
  </r>
  <r>
    <x v="4"/>
    <s v="Eylül"/>
    <n v="12424"/>
    <n v="9815"/>
  </r>
  <r>
    <x v="4"/>
    <s v="Ekim"/>
    <n v="21923"/>
    <n v="11619"/>
  </r>
  <r>
    <x v="4"/>
    <s v="Kasım"/>
    <n v="2631"/>
    <n v="1210"/>
  </r>
  <r>
    <x v="4"/>
    <s v="Aralık"/>
    <n v="20711"/>
    <n v="7042"/>
  </r>
  <r>
    <x v="5"/>
    <s v="Ocak"/>
    <n v="14064"/>
    <n v="9704"/>
  </r>
  <r>
    <x v="5"/>
    <s v="Şubat"/>
    <n v="3857"/>
    <n v="3818"/>
  </r>
  <r>
    <x v="5"/>
    <s v="Mart"/>
    <n v="14055"/>
    <n v="6465"/>
  </r>
  <r>
    <x v="5"/>
    <s v="Nisan"/>
    <n v="14274"/>
    <n v="9992"/>
  </r>
  <r>
    <x v="5"/>
    <s v="Mayıs"/>
    <n v="12083"/>
    <n v="10391"/>
  </r>
  <r>
    <x v="5"/>
    <s v="Haziran"/>
    <n v="13187"/>
    <n v="8440"/>
  </r>
  <r>
    <x v="5"/>
    <s v="Temmuz"/>
    <n v="5489"/>
    <n v="4227"/>
  </r>
  <r>
    <x v="5"/>
    <s v="Ağustos"/>
    <n v="8788"/>
    <n v="4218"/>
  </r>
  <r>
    <x v="5"/>
    <s v="Eylül"/>
    <n v="2304"/>
    <n v="1751"/>
  </r>
  <r>
    <x v="5"/>
    <s v="Ekim"/>
    <n v="11415"/>
    <n v="4680"/>
  </r>
  <r>
    <x v="5"/>
    <s v="Kasım"/>
    <n v="17377"/>
    <n v="5908"/>
  </r>
  <r>
    <x v="5"/>
    <s v="Aralık"/>
    <n v="16926"/>
    <n v="7447"/>
  </r>
  <r>
    <x v="6"/>
    <s v="Ocak"/>
    <n v="14776"/>
    <n v="6206"/>
  </r>
  <r>
    <x v="6"/>
    <s v="Şubat"/>
    <n v="17221"/>
    <n v="7233"/>
  </r>
  <r>
    <x v="6"/>
    <s v="Mart"/>
    <n v="19782"/>
    <n v="14639"/>
  </r>
  <r>
    <x v="6"/>
    <s v="Nisan"/>
    <n v="8153"/>
    <n v="4810"/>
  </r>
  <r>
    <x v="6"/>
    <s v="Mayıs"/>
    <n v="22681"/>
    <n v="17238"/>
  </r>
  <r>
    <x v="6"/>
    <s v="Haziran"/>
    <n v="13416"/>
    <n v="10464"/>
  </r>
  <r>
    <x v="6"/>
    <s v="Temmuz"/>
    <n v="20402"/>
    <n v="18362"/>
  </r>
  <r>
    <x v="6"/>
    <s v="Ağustos"/>
    <n v="21383"/>
    <n v="8981"/>
  </r>
  <r>
    <x v="6"/>
    <s v="Eylül"/>
    <n v="18403"/>
    <n v="10490"/>
  </r>
  <r>
    <x v="6"/>
    <s v="Ekim"/>
    <n v="11718"/>
    <n v="10546"/>
  </r>
  <r>
    <x v="6"/>
    <s v="Kasım"/>
    <n v="14034"/>
    <n v="5052"/>
  </r>
  <r>
    <x v="6"/>
    <s v="Aralık"/>
    <n v="15742"/>
    <n v="14010"/>
  </r>
  <r>
    <x v="7"/>
    <s v="Ocak"/>
    <n v="19059"/>
    <n v="5337"/>
  </r>
  <r>
    <x v="7"/>
    <s v="Şubat"/>
    <n v="24861"/>
    <n v="7707"/>
  </r>
  <r>
    <x v="7"/>
    <s v="Mart"/>
    <n v="22351"/>
    <n v="15869"/>
  </r>
  <r>
    <x v="7"/>
    <s v="Nisan"/>
    <n v="23942"/>
    <n v="11492"/>
  </r>
  <r>
    <x v="7"/>
    <s v="Mayıs"/>
    <n v="1678"/>
    <n v="1107"/>
  </r>
  <r>
    <x v="7"/>
    <s v="Haziran"/>
    <n v="23234"/>
    <n v="10455"/>
  </r>
  <r>
    <x v="7"/>
    <s v="Temmuz"/>
    <n v="13106"/>
    <n v="5111"/>
  </r>
  <r>
    <x v="7"/>
    <s v="Ağustos"/>
    <n v="24988"/>
    <n v="14493"/>
  </r>
  <r>
    <x v="7"/>
    <s v="Eylül"/>
    <n v="12956"/>
    <n v="11401"/>
  </r>
  <r>
    <x v="7"/>
    <s v="Ekim"/>
    <n v="2113"/>
    <n v="1416"/>
  </r>
  <r>
    <x v="7"/>
    <s v="Kasım"/>
    <n v="24693"/>
    <n v="22718"/>
  </r>
  <r>
    <x v="7"/>
    <s v="Aralık"/>
    <n v="12029"/>
    <n v="78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0">
  <r>
    <x v="0"/>
    <x v="0"/>
    <n v="8446"/>
  </r>
  <r>
    <x v="0"/>
    <x v="1"/>
    <n v="9207"/>
  </r>
  <r>
    <x v="0"/>
    <x v="2"/>
    <n v="3105"/>
  </r>
  <r>
    <x v="0"/>
    <x v="3"/>
    <n v="3191"/>
  </r>
  <r>
    <x v="0"/>
    <x v="4"/>
    <n v="6324"/>
  </r>
  <r>
    <x v="0"/>
    <x v="5"/>
    <n v="10518"/>
  </r>
  <r>
    <x v="0"/>
    <x v="6"/>
    <n v="6692"/>
  </r>
  <r>
    <x v="0"/>
    <x v="7"/>
    <n v="7548"/>
  </r>
  <r>
    <x v="0"/>
    <x v="8"/>
    <n v="3606"/>
  </r>
  <r>
    <x v="0"/>
    <x v="9"/>
    <n v="6346"/>
  </r>
  <r>
    <x v="0"/>
    <x v="10"/>
    <n v="7820"/>
  </r>
  <r>
    <x v="0"/>
    <x v="11"/>
    <n v="4241"/>
  </r>
  <r>
    <x v="0"/>
    <x v="12"/>
    <n v="2358"/>
  </r>
  <r>
    <x v="0"/>
    <x v="13"/>
    <n v="7056"/>
  </r>
  <r>
    <x v="0"/>
    <x v="14"/>
    <n v="5909"/>
  </r>
  <r>
    <x v="0"/>
    <x v="15"/>
    <n v="4887"/>
  </r>
  <r>
    <x v="0"/>
    <x v="16"/>
    <n v="7054"/>
  </r>
  <r>
    <x v="0"/>
    <x v="17"/>
    <n v="6859"/>
  </r>
  <r>
    <x v="0"/>
    <x v="18"/>
    <n v="1516"/>
  </r>
  <r>
    <x v="0"/>
    <x v="19"/>
    <n v="1950"/>
  </r>
  <r>
    <x v="0"/>
    <x v="20"/>
    <n v="3218"/>
  </r>
  <r>
    <x v="0"/>
    <x v="21"/>
    <n v="2206"/>
  </r>
  <r>
    <x v="0"/>
    <x v="22"/>
    <n v="10703"/>
  </r>
  <r>
    <x v="0"/>
    <x v="23"/>
    <n v="3224"/>
  </r>
  <r>
    <x v="0"/>
    <x v="24"/>
    <n v="11283"/>
  </r>
  <r>
    <x v="0"/>
    <x v="25"/>
    <n v="3703"/>
  </r>
  <r>
    <x v="0"/>
    <x v="26"/>
    <n v="8274"/>
  </r>
  <r>
    <x v="0"/>
    <x v="27"/>
    <n v="8694"/>
  </r>
  <r>
    <x v="0"/>
    <x v="28"/>
    <n v="8719"/>
  </r>
  <r>
    <x v="0"/>
    <x v="29"/>
    <n v="5421"/>
  </r>
  <r>
    <x v="0"/>
    <x v="30"/>
    <n v="3305"/>
  </r>
  <r>
    <x v="0"/>
    <x v="31"/>
    <n v="3268"/>
  </r>
  <r>
    <x v="0"/>
    <x v="32"/>
    <n v="9587"/>
  </r>
  <r>
    <x v="0"/>
    <x v="33"/>
    <n v="7067"/>
  </r>
  <r>
    <x v="0"/>
    <x v="34"/>
    <n v="6528"/>
  </r>
  <r>
    <x v="0"/>
    <x v="35"/>
    <n v="11375"/>
  </r>
  <r>
    <x v="0"/>
    <x v="36"/>
    <n v="10734"/>
  </r>
  <r>
    <x v="0"/>
    <x v="37"/>
    <n v="6631"/>
  </r>
  <r>
    <x v="0"/>
    <x v="38"/>
    <n v="10623"/>
  </r>
  <r>
    <x v="0"/>
    <x v="39"/>
    <n v="6986"/>
  </r>
  <r>
    <x v="0"/>
    <x v="40"/>
    <n v="3311"/>
  </r>
  <r>
    <x v="0"/>
    <x v="41"/>
    <n v="6350"/>
  </r>
  <r>
    <x v="0"/>
    <x v="42"/>
    <n v="5782"/>
  </r>
  <r>
    <x v="0"/>
    <x v="43"/>
    <n v="6505"/>
  </r>
  <r>
    <x v="0"/>
    <x v="44"/>
    <n v="4814"/>
  </r>
  <r>
    <x v="0"/>
    <x v="45"/>
    <n v="1518"/>
  </r>
  <r>
    <x v="0"/>
    <x v="46"/>
    <n v="1672"/>
  </r>
  <r>
    <x v="0"/>
    <x v="47"/>
    <n v="10203"/>
  </r>
  <r>
    <x v="0"/>
    <x v="48"/>
    <n v="8931"/>
  </r>
  <r>
    <x v="0"/>
    <x v="49"/>
    <n v="5948"/>
  </r>
  <r>
    <x v="1"/>
    <x v="0"/>
    <n v="9116"/>
  </r>
  <r>
    <x v="1"/>
    <x v="1"/>
    <n v="10460"/>
  </r>
  <r>
    <x v="1"/>
    <x v="2"/>
    <n v="6611"/>
  </r>
  <r>
    <x v="1"/>
    <x v="3"/>
    <n v="6425"/>
  </r>
  <r>
    <x v="1"/>
    <x v="4"/>
    <n v="3335"/>
  </r>
  <r>
    <x v="1"/>
    <x v="5"/>
    <n v="4165"/>
  </r>
  <r>
    <x v="1"/>
    <x v="6"/>
    <n v="6397"/>
  </r>
  <r>
    <x v="1"/>
    <x v="7"/>
    <n v="4428"/>
  </r>
  <r>
    <x v="1"/>
    <x v="8"/>
    <n v="9030"/>
  </r>
  <r>
    <x v="1"/>
    <x v="9"/>
    <n v="10821"/>
  </r>
  <r>
    <x v="1"/>
    <x v="10"/>
    <n v="8765"/>
  </r>
  <r>
    <x v="1"/>
    <x v="11"/>
    <n v="1730"/>
  </r>
  <r>
    <x v="1"/>
    <x v="12"/>
    <n v="10244"/>
  </r>
  <r>
    <x v="1"/>
    <x v="13"/>
    <n v="6600"/>
  </r>
  <r>
    <x v="1"/>
    <x v="14"/>
    <n v="3538"/>
  </r>
  <r>
    <x v="1"/>
    <x v="15"/>
    <n v="2077"/>
  </r>
  <r>
    <x v="1"/>
    <x v="16"/>
    <n v="1531"/>
  </r>
  <r>
    <x v="1"/>
    <x v="17"/>
    <n v="4584"/>
  </r>
  <r>
    <x v="1"/>
    <x v="18"/>
    <n v="9341"/>
  </r>
  <r>
    <x v="1"/>
    <x v="19"/>
    <n v="9010"/>
  </r>
  <r>
    <x v="1"/>
    <x v="20"/>
    <n v="1634"/>
  </r>
  <r>
    <x v="1"/>
    <x v="21"/>
    <n v="10837"/>
  </r>
  <r>
    <x v="1"/>
    <x v="22"/>
    <n v="11131"/>
  </r>
  <r>
    <x v="1"/>
    <x v="23"/>
    <n v="4161"/>
  </r>
  <r>
    <x v="1"/>
    <x v="24"/>
    <n v="3107"/>
  </r>
  <r>
    <x v="1"/>
    <x v="25"/>
    <n v="10960"/>
  </r>
  <r>
    <x v="1"/>
    <x v="26"/>
    <n v="7261"/>
  </r>
  <r>
    <x v="1"/>
    <x v="27"/>
    <n v="2935"/>
  </r>
  <r>
    <x v="1"/>
    <x v="28"/>
    <n v="4674"/>
  </r>
  <r>
    <x v="1"/>
    <x v="29"/>
    <n v="11868"/>
  </r>
  <r>
    <x v="1"/>
    <x v="30"/>
    <n v="1916"/>
  </r>
  <r>
    <x v="1"/>
    <x v="31"/>
    <n v="11000"/>
  </r>
  <r>
    <x v="1"/>
    <x v="32"/>
    <n v="11479"/>
  </r>
  <r>
    <x v="1"/>
    <x v="33"/>
    <n v="6893"/>
  </r>
  <r>
    <x v="1"/>
    <x v="34"/>
    <n v="9808"/>
  </r>
  <r>
    <x v="1"/>
    <x v="35"/>
    <n v="11269"/>
  </r>
  <r>
    <x v="1"/>
    <x v="36"/>
    <n v="9468"/>
  </r>
  <r>
    <x v="1"/>
    <x v="37"/>
    <n v="4968"/>
  </r>
  <r>
    <x v="1"/>
    <x v="38"/>
    <n v="6151"/>
  </r>
  <r>
    <x v="1"/>
    <x v="39"/>
    <n v="4692"/>
  </r>
  <r>
    <x v="1"/>
    <x v="40"/>
    <n v="3307"/>
  </r>
  <r>
    <x v="1"/>
    <x v="41"/>
    <n v="3643"/>
  </r>
  <r>
    <x v="1"/>
    <x v="42"/>
    <n v="7223"/>
  </r>
  <r>
    <x v="1"/>
    <x v="43"/>
    <n v="8783"/>
  </r>
  <r>
    <x v="1"/>
    <x v="44"/>
    <n v="10814"/>
  </r>
  <r>
    <x v="1"/>
    <x v="45"/>
    <n v="8304"/>
  </r>
  <r>
    <x v="1"/>
    <x v="46"/>
    <n v="7129"/>
  </r>
  <r>
    <x v="1"/>
    <x v="47"/>
    <n v="4383"/>
  </r>
  <r>
    <x v="1"/>
    <x v="48"/>
    <n v="7856"/>
  </r>
  <r>
    <x v="1"/>
    <x v="49"/>
    <n v="4185"/>
  </r>
  <r>
    <x v="2"/>
    <x v="0"/>
    <n v="10874"/>
  </r>
  <r>
    <x v="2"/>
    <x v="1"/>
    <n v="3582"/>
  </r>
  <r>
    <x v="2"/>
    <x v="2"/>
    <n v="6049"/>
  </r>
  <r>
    <x v="2"/>
    <x v="3"/>
    <n v="10469"/>
  </r>
  <r>
    <x v="2"/>
    <x v="4"/>
    <n v="9364"/>
  </r>
  <r>
    <x v="2"/>
    <x v="5"/>
    <n v="9163"/>
  </r>
  <r>
    <x v="2"/>
    <x v="6"/>
    <n v="5941"/>
  </r>
  <r>
    <x v="2"/>
    <x v="7"/>
    <n v="11709"/>
  </r>
  <r>
    <x v="2"/>
    <x v="8"/>
    <n v="11262"/>
  </r>
  <r>
    <x v="2"/>
    <x v="9"/>
    <n v="10600"/>
  </r>
  <r>
    <x v="2"/>
    <x v="10"/>
    <n v="4949"/>
  </r>
  <r>
    <x v="2"/>
    <x v="11"/>
    <n v="3980"/>
  </r>
  <r>
    <x v="2"/>
    <x v="12"/>
    <n v="6302"/>
  </r>
  <r>
    <x v="2"/>
    <x v="13"/>
    <n v="2623"/>
  </r>
  <r>
    <x v="2"/>
    <x v="14"/>
    <n v="2142"/>
  </r>
  <r>
    <x v="2"/>
    <x v="15"/>
    <n v="10869"/>
  </r>
  <r>
    <x v="2"/>
    <x v="16"/>
    <n v="4861"/>
  </r>
  <r>
    <x v="2"/>
    <x v="17"/>
    <n v="1516"/>
  </r>
  <r>
    <x v="2"/>
    <x v="18"/>
    <n v="6282"/>
  </r>
  <r>
    <x v="2"/>
    <x v="19"/>
    <n v="2245"/>
  </r>
  <r>
    <x v="2"/>
    <x v="20"/>
    <n v="2559"/>
  </r>
  <r>
    <x v="2"/>
    <x v="21"/>
    <n v="10803"/>
  </r>
  <r>
    <x v="2"/>
    <x v="22"/>
    <n v="3500"/>
  </r>
  <r>
    <x v="2"/>
    <x v="23"/>
    <n v="10457"/>
  </r>
  <r>
    <x v="2"/>
    <x v="24"/>
    <n v="6817"/>
  </r>
  <r>
    <x v="2"/>
    <x v="25"/>
    <n v="10509"/>
  </r>
  <r>
    <x v="2"/>
    <x v="26"/>
    <n v="4721"/>
  </r>
  <r>
    <x v="2"/>
    <x v="27"/>
    <n v="5489"/>
  </r>
  <r>
    <x v="2"/>
    <x v="28"/>
    <n v="6329"/>
  </r>
  <r>
    <x v="2"/>
    <x v="29"/>
    <n v="11314"/>
  </r>
  <r>
    <x v="2"/>
    <x v="30"/>
    <n v="11887"/>
  </r>
  <r>
    <x v="2"/>
    <x v="31"/>
    <n v="5147"/>
  </r>
  <r>
    <x v="2"/>
    <x v="32"/>
    <n v="5996"/>
  </r>
  <r>
    <x v="2"/>
    <x v="33"/>
    <n v="1553"/>
  </r>
  <r>
    <x v="2"/>
    <x v="34"/>
    <n v="2878"/>
  </r>
  <r>
    <x v="2"/>
    <x v="35"/>
    <n v="2857"/>
  </r>
  <r>
    <x v="2"/>
    <x v="36"/>
    <n v="7834"/>
  </r>
  <r>
    <x v="2"/>
    <x v="37"/>
    <n v="5635"/>
  </r>
  <r>
    <x v="2"/>
    <x v="38"/>
    <n v="5271"/>
  </r>
  <r>
    <x v="2"/>
    <x v="39"/>
    <n v="3703"/>
  </r>
  <r>
    <x v="2"/>
    <x v="40"/>
    <n v="11787"/>
  </r>
  <r>
    <x v="2"/>
    <x v="41"/>
    <n v="10638"/>
  </r>
  <r>
    <x v="2"/>
    <x v="42"/>
    <n v="7019"/>
  </r>
  <r>
    <x v="2"/>
    <x v="43"/>
    <n v="7009"/>
  </r>
  <r>
    <x v="2"/>
    <x v="44"/>
    <n v="9962"/>
  </r>
  <r>
    <x v="2"/>
    <x v="45"/>
    <n v="11437"/>
  </r>
  <r>
    <x v="2"/>
    <x v="46"/>
    <n v="5870"/>
  </r>
  <r>
    <x v="2"/>
    <x v="47"/>
    <n v="2804"/>
  </r>
  <r>
    <x v="2"/>
    <x v="48"/>
    <n v="3106"/>
  </r>
  <r>
    <x v="2"/>
    <x v="49"/>
    <n v="2984"/>
  </r>
  <r>
    <x v="3"/>
    <x v="0"/>
    <n v="4558"/>
  </r>
  <r>
    <x v="3"/>
    <x v="1"/>
    <n v="8180"/>
  </r>
  <r>
    <x v="3"/>
    <x v="2"/>
    <n v="8431"/>
  </r>
  <r>
    <x v="3"/>
    <x v="3"/>
    <n v="9804"/>
  </r>
  <r>
    <x v="3"/>
    <x v="4"/>
    <n v="2828"/>
  </r>
  <r>
    <x v="3"/>
    <x v="5"/>
    <n v="6179"/>
  </r>
  <r>
    <x v="3"/>
    <x v="6"/>
    <n v="4720"/>
  </r>
  <r>
    <x v="3"/>
    <x v="7"/>
    <n v="9270"/>
  </r>
  <r>
    <x v="3"/>
    <x v="8"/>
    <n v="8900"/>
  </r>
  <r>
    <x v="3"/>
    <x v="9"/>
    <n v="7709"/>
  </r>
  <r>
    <x v="3"/>
    <x v="10"/>
    <n v="6955"/>
  </r>
  <r>
    <x v="3"/>
    <x v="11"/>
    <n v="10802"/>
  </r>
  <r>
    <x v="3"/>
    <x v="12"/>
    <n v="7195"/>
  </r>
  <r>
    <x v="3"/>
    <x v="13"/>
    <n v="6413"/>
  </r>
  <r>
    <x v="3"/>
    <x v="14"/>
    <n v="10632"/>
  </r>
  <r>
    <x v="3"/>
    <x v="15"/>
    <n v="10281"/>
  </r>
  <r>
    <x v="3"/>
    <x v="16"/>
    <n v="4072"/>
  </r>
  <r>
    <x v="3"/>
    <x v="17"/>
    <n v="7681"/>
  </r>
  <r>
    <x v="3"/>
    <x v="18"/>
    <n v="6725"/>
  </r>
  <r>
    <x v="3"/>
    <x v="19"/>
    <n v="2888"/>
  </r>
  <r>
    <x v="3"/>
    <x v="20"/>
    <n v="1893"/>
  </r>
  <r>
    <x v="3"/>
    <x v="21"/>
    <n v="8623"/>
  </r>
  <r>
    <x v="3"/>
    <x v="22"/>
    <n v="8320"/>
  </r>
  <r>
    <x v="3"/>
    <x v="23"/>
    <n v="5020"/>
  </r>
  <r>
    <x v="3"/>
    <x v="24"/>
    <n v="6067"/>
  </r>
  <r>
    <x v="3"/>
    <x v="25"/>
    <n v="9523"/>
  </r>
  <r>
    <x v="3"/>
    <x v="26"/>
    <n v="5351"/>
  </r>
  <r>
    <x v="3"/>
    <x v="27"/>
    <n v="2099"/>
  </r>
  <r>
    <x v="3"/>
    <x v="28"/>
    <n v="11921"/>
  </r>
  <r>
    <x v="3"/>
    <x v="29"/>
    <n v="8452"/>
  </r>
  <r>
    <x v="3"/>
    <x v="30"/>
    <n v="8734"/>
  </r>
  <r>
    <x v="3"/>
    <x v="31"/>
    <n v="4827"/>
  </r>
  <r>
    <x v="3"/>
    <x v="32"/>
    <n v="6133"/>
  </r>
  <r>
    <x v="3"/>
    <x v="33"/>
    <n v="11283"/>
  </r>
  <r>
    <x v="3"/>
    <x v="34"/>
    <n v="5893"/>
  </r>
  <r>
    <x v="3"/>
    <x v="35"/>
    <n v="2031"/>
  </r>
  <r>
    <x v="3"/>
    <x v="36"/>
    <n v="6213"/>
  </r>
  <r>
    <x v="3"/>
    <x v="37"/>
    <n v="10982"/>
  </r>
  <r>
    <x v="3"/>
    <x v="38"/>
    <n v="5076"/>
  </r>
  <r>
    <x v="3"/>
    <x v="39"/>
    <n v="8930"/>
  </r>
  <r>
    <x v="3"/>
    <x v="40"/>
    <n v="8384"/>
  </r>
  <r>
    <x v="3"/>
    <x v="41"/>
    <n v="9274"/>
  </r>
  <r>
    <x v="3"/>
    <x v="42"/>
    <n v="5230"/>
  </r>
  <r>
    <x v="3"/>
    <x v="43"/>
    <n v="5713"/>
  </r>
  <r>
    <x v="3"/>
    <x v="44"/>
    <n v="7021"/>
  </r>
  <r>
    <x v="3"/>
    <x v="45"/>
    <n v="4425"/>
  </r>
  <r>
    <x v="3"/>
    <x v="46"/>
    <n v="10366"/>
  </r>
  <r>
    <x v="3"/>
    <x v="47"/>
    <n v="9099"/>
  </r>
  <r>
    <x v="3"/>
    <x v="48"/>
    <n v="1850"/>
  </r>
  <r>
    <x v="3"/>
    <x v="49"/>
    <n v="5070"/>
  </r>
  <r>
    <x v="4"/>
    <x v="0"/>
    <n v="4710"/>
  </r>
  <r>
    <x v="4"/>
    <x v="1"/>
    <n v="9797"/>
  </r>
  <r>
    <x v="4"/>
    <x v="2"/>
    <n v="7870"/>
  </r>
  <r>
    <x v="4"/>
    <x v="3"/>
    <n v="7625"/>
  </r>
  <r>
    <x v="4"/>
    <x v="4"/>
    <n v="5264"/>
  </r>
  <r>
    <x v="4"/>
    <x v="5"/>
    <n v="11301"/>
  </r>
  <r>
    <x v="4"/>
    <x v="6"/>
    <n v="5812"/>
  </r>
  <r>
    <x v="4"/>
    <x v="7"/>
    <n v="5970"/>
  </r>
  <r>
    <x v="4"/>
    <x v="8"/>
    <n v="3936"/>
  </r>
  <r>
    <x v="4"/>
    <x v="9"/>
    <n v="3427"/>
  </r>
  <r>
    <x v="4"/>
    <x v="10"/>
    <n v="7604"/>
  </r>
  <r>
    <x v="4"/>
    <x v="11"/>
    <n v="10780"/>
  </r>
  <r>
    <x v="4"/>
    <x v="12"/>
    <n v="8207"/>
  </r>
  <r>
    <x v="4"/>
    <x v="13"/>
    <n v="4463"/>
  </r>
  <r>
    <x v="4"/>
    <x v="14"/>
    <n v="10497"/>
  </r>
  <r>
    <x v="4"/>
    <x v="15"/>
    <n v="3346"/>
  </r>
  <r>
    <x v="4"/>
    <x v="16"/>
    <n v="7029"/>
  </r>
  <r>
    <x v="4"/>
    <x v="17"/>
    <n v="1746"/>
  </r>
  <r>
    <x v="4"/>
    <x v="18"/>
    <n v="8614"/>
  </r>
  <r>
    <x v="4"/>
    <x v="19"/>
    <n v="6554"/>
  </r>
  <r>
    <x v="4"/>
    <x v="20"/>
    <n v="11461"/>
  </r>
  <r>
    <x v="4"/>
    <x v="21"/>
    <n v="8305"/>
  </r>
  <r>
    <x v="4"/>
    <x v="22"/>
    <n v="9430"/>
  </r>
  <r>
    <x v="4"/>
    <x v="23"/>
    <n v="2317"/>
  </r>
  <r>
    <x v="4"/>
    <x v="24"/>
    <n v="7340"/>
  </r>
  <r>
    <x v="4"/>
    <x v="25"/>
    <n v="10188"/>
  </r>
  <r>
    <x v="4"/>
    <x v="26"/>
    <n v="11375"/>
  </r>
  <r>
    <x v="4"/>
    <x v="27"/>
    <n v="1802"/>
  </r>
  <r>
    <x v="4"/>
    <x v="28"/>
    <n v="11313"/>
  </r>
  <r>
    <x v="4"/>
    <x v="29"/>
    <n v="6297"/>
  </r>
  <r>
    <x v="4"/>
    <x v="30"/>
    <n v="5741"/>
  </r>
  <r>
    <x v="4"/>
    <x v="31"/>
    <n v="9016"/>
  </r>
  <r>
    <x v="4"/>
    <x v="32"/>
    <n v="3132"/>
  </r>
  <r>
    <x v="4"/>
    <x v="33"/>
    <n v="11098"/>
  </r>
  <r>
    <x v="4"/>
    <x v="34"/>
    <n v="4032"/>
  </r>
  <r>
    <x v="4"/>
    <x v="35"/>
    <n v="7274"/>
  </r>
  <r>
    <x v="4"/>
    <x v="36"/>
    <n v="10803"/>
  </r>
  <r>
    <x v="4"/>
    <x v="37"/>
    <n v="7877"/>
  </r>
  <r>
    <x v="4"/>
    <x v="38"/>
    <n v="8813"/>
  </r>
  <r>
    <x v="4"/>
    <x v="39"/>
    <n v="9131"/>
  </r>
  <r>
    <x v="4"/>
    <x v="40"/>
    <n v="6498"/>
  </r>
  <r>
    <x v="4"/>
    <x v="41"/>
    <n v="7057"/>
  </r>
  <r>
    <x v="4"/>
    <x v="42"/>
    <n v="4367"/>
  </r>
  <r>
    <x v="4"/>
    <x v="43"/>
    <n v="6023"/>
  </r>
  <r>
    <x v="4"/>
    <x v="44"/>
    <n v="9951"/>
  </r>
  <r>
    <x v="4"/>
    <x v="45"/>
    <n v="1630"/>
  </r>
  <r>
    <x v="4"/>
    <x v="46"/>
    <n v="7019"/>
  </r>
  <r>
    <x v="4"/>
    <x v="47"/>
    <n v="2411"/>
  </r>
  <r>
    <x v="4"/>
    <x v="48"/>
    <n v="2068"/>
  </r>
  <r>
    <x v="4"/>
    <x v="49"/>
    <n v="6811"/>
  </r>
  <r>
    <x v="5"/>
    <x v="0"/>
    <n v="4370"/>
  </r>
  <r>
    <x v="5"/>
    <x v="1"/>
    <n v="5609"/>
  </r>
  <r>
    <x v="5"/>
    <x v="2"/>
    <n v="9006"/>
  </r>
  <r>
    <x v="5"/>
    <x v="3"/>
    <n v="6682"/>
  </r>
  <r>
    <x v="5"/>
    <x v="4"/>
    <n v="11921"/>
  </r>
  <r>
    <x v="5"/>
    <x v="5"/>
    <n v="4739"/>
  </r>
  <r>
    <x v="5"/>
    <x v="6"/>
    <n v="2876"/>
  </r>
  <r>
    <x v="5"/>
    <x v="7"/>
    <n v="8354"/>
  </r>
  <r>
    <x v="5"/>
    <x v="8"/>
    <n v="8050"/>
  </r>
  <r>
    <x v="5"/>
    <x v="9"/>
    <n v="9137"/>
  </r>
  <r>
    <x v="5"/>
    <x v="10"/>
    <n v="1791"/>
  </r>
  <r>
    <x v="5"/>
    <x v="11"/>
    <n v="4276"/>
  </r>
  <r>
    <x v="5"/>
    <x v="12"/>
    <n v="5610"/>
  </r>
  <r>
    <x v="5"/>
    <x v="13"/>
    <n v="2847"/>
  </r>
  <r>
    <x v="5"/>
    <x v="14"/>
    <n v="4530"/>
  </r>
  <r>
    <x v="5"/>
    <x v="15"/>
    <n v="7482"/>
  </r>
  <r>
    <x v="5"/>
    <x v="16"/>
    <n v="5755"/>
  </r>
  <r>
    <x v="5"/>
    <x v="17"/>
    <n v="4713"/>
  </r>
  <r>
    <x v="5"/>
    <x v="18"/>
    <n v="3948"/>
  </r>
  <r>
    <x v="5"/>
    <x v="19"/>
    <n v="8231"/>
  </r>
  <r>
    <x v="5"/>
    <x v="20"/>
    <n v="9226"/>
  </r>
  <r>
    <x v="5"/>
    <x v="21"/>
    <n v="8457"/>
  </r>
  <r>
    <x v="5"/>
    <x v="22"/>
    <n v="9066"/>
  </r>
  <r>
    <x v="5"/>
    <x v="23"/>
    <n v="9343"/>
  </r>
  <r>
    <x v="5"/>
    <x v="24"/>
    <n v="10787"/>
  </r>
  <r>
    <x v="5"/>
    <x v="25"/>
    <n v="7334"/>
  </r>
  <r>
    <x v="5"/>
    <x v="26"/>
    <n v="7346"/>
  </r>
  <r>
    <x v="5"/>
    <x v="27"/>
    <n v="4137"/>
  </r>
  <r>
    <x v="5"/>
    <x v="28"/>
    <n v="4117"/>
  </r>
  <r>
    <x v="5"/>
    <x v="29"/>
    <n v="4742"/>
  </r>
  <r>
    <x v="5"/>
    <x v="30"/>
    <n v="2754"/>
  </r>
  <r>
    <x v="5"/>
    <x v="31"/>
    <n v="4142"/>
  </r>
  <r>
    <x v="5"/>
    <x v="32"/>
    <n v="10473"/>
  </r>
  <r>
    <x v="5"/>
    <x v="33"/>
    <n v="2796"/>
  </r>
  <r>
    <x v="5"/>
    <x v="34"/>
    <n v="6713"/>
  </r>
  <r>
    <x v="5"/>
    <x v="35"/>
    <n v="9478"/>
  </r>
  <r>
    <x v="5"/>
    <x v="36"/>
    <n v="10380"/>
  </r>
  <r>
    <x v="5"/>
    <x v="37"/>
    <n v="5306"/>
  </r>
  <r>
    <x v="5"/>
    <x v="38"/>
    <n v="1756"/>
  </r>
  <r>
    <x v="5"/>
    <x v="39"/>
    <n v="10191"/>
  </r>
  <r>
    <x v="5"/>
    <x v="40"/>
    <n v="10629"/>
  </r>
  <r>
    <x v="5"/>
    <x v="41"/>
    <n v="1656"/>
  </r>
  <r>
    <x v="5"/>
    <x v="42"/>
    <n v="1621"/>
  </r>
  <r>
    <x v="5"/>
    <x v="43"/>
    <n v="8346"/>
  </r>
  <r>
    <x v="5"/>
    <x v="44"/>
    <n v="11761"/>
  </r>
  <r>
    <x v="5"/>
    <x v="45"/>
    <n v="4163"/>
  </r>
  <r>
    <x v="5"/>
    <x v="46"/>
    <n v="4646"/>
  </r>
  <r>
    <x v="5"/>
    <x v="47"/>
    <n v="4322"/>
  </r>
  <r>
    <x v="5"/>
    <x v="48"/>
    <n v="11149"/>
  </r>
  <r>
    <x v="5"/>
    <x v="49"/>
    <n v="2204"/>
  </r>
  <r>
    <x v="6"/>
    <x v="0"/>
    <n v="2626"/>
  </r>
  <r>
    <x v="6"/>
    <x v="1"/>
    <n v="10852"/>
  </r>
  <r>
    <x v="6"/>
    <x v="2"/>
    <n v="6237"/>
  </r>
  <r>
    <x v="6"/>
    <x v="3"/>
    <n v="5537"/>
  </r>
  <r>
    <x v="6"/>
    <x v="4"/>
    <n v="10831"/>
  </r>
  <r>
    <x v="6"/>
    <x v="5"/>
    <n v="7791"/>
  </r>
  <r>
    <x v="6"/>
    <x v="6"/>
    <n v="8820"/>
  </r>
  <r>
    <x v="6"/>
    <x v="7"/>
    <n v="9308"/>
  </r>
  <r>
    <x v="6"/>
    <x v="8"/>
    <n v="1890"/>
  </r>
  <r>
    <x v="6"/>
    <x v="9"/>
    <n v="8097"/>
  </r>
  <r>
    <x v="6"/>
    <x v="10"/>
    <n v="7477"/>
  </r>
  <r>
    <x v="6"/>
    <x v="11"/>
    <n v="9065"/>
  </r>
  <r>
    <x v="6"/>
    <x v="12"/>
    <n v="3474"/>
  </r>
  <r>
    <x v="6"/>
    <x v="13"/>
    <n v="10456"/>
  </r>
  <r>
    <x v="6"/>
    <x v="14"/>
    <n v="7436"/>
  </r>
  <r>
    <x v="6"/>
    <x v="15"/>
    <n v="2063"/>
  </r>
  <r>
    <x v="6"/>
    <x v="16"/>
    <n v="11546"/>
  </r>
  <r>
    <x v="6"/>
    <x v="17"/>
    <n v="9909"/>
  </r>
  <r>
    <x v="6"/>
    <x v="18"/>
    <n v="11091"/>
  </r>
  <r>
    <x v="6"/>
    <x v="19"/>
    <n v="10864"/>
  </r>
  <r>
    <x v="6"/>
    <x v="20"/>
    <n v="3586"/>
  </r>
  <r>
    <x v="6"/>
    <x v="21"/>
    <n v="9691"/>
  </r>
  <r>
    <x v="6"/>
    <x v="22"/>
    <n v="4662"/>
  </r>
  <r>
    <x v="6"/>
    <x v="23"/>
    <n v="11482"/>
  </r>
  <r>
    <x v="6"/>
    <x v="24"/>
    <n v="2674"/>
  </r>
  <r>
    <x v="6"/>
    <x v="25"/>
    <n v="5413"/>
  </r>
  <r>
    <x v="6"/>
    <x v="26"/>
    <n v="3468"/>
  </r>
  <r>
    <x v="6"/>
    <x v="27"/>
    <n v="5153"/>
  </r>
  <r>
    <x v="6"/>
    <x v="28"/>
    <n v="4343"/>
  </r>
  <r>
    <x v="6"/>
    <x v="29"/>
    <n v="1961"/>
  </r>
  <r>
    <x v="6"/>
    <x v="30"/>
    <n v="5901"/>
  </r>
  <r>
    <x v="6"/>
    <x v="31"/>
    <n v="10397"/>
  </r>
  <r>
    <x v="6"/>
    <x v="32"/>
    <n v="3833"/>
  </r>
  <r>
    <x v="6"/>
    <x v="33"/>
    <n v="6971"/>
  </r>
  <r>
    <x v="6"/>
    <x v="34"/>
    <n v="11531"/>
  </r>
  <r>
    <x v="6"/>
    <x v="35"/>
    <n v="11853"/>
  </r>
  <r>
    <x v="6"/>
    <x v="36"/>
    <n v="8340"/>
  </r>
  <r>
    <x v="6"/>
    <x v="37"/>
    <n v="4964"/>
  </r>
  <r>
    <x v="6"/>
    <x v="38"/>
    <n v="9379"/>
  </r>
  <r>
    <x v="6"/>
    <x v="39"/>
    <n v="5252"/>
  </r>
  <r>
    <x v="6"/>
    <x v="40"/>
    <n v="4587"/>
  </r>
  <r>
    <x v="6"/>
    <x v="41"/>
    <n v="3298"/>
  </r>
  <r>
    <x v="6"/>
    <x v="42"/>
    <n v="3021"/>
  </r>
  <r>
    <x v="6"/>
    <x v="43"/>
    <n v="9773"/>
  </r>
  <r>
    <x v="6"/>
    <x v="44"/>
    <n v="5511"/>
  </r>
  <r>
    <x v="6"/>
    <x v="45"/>
    <n v="9902"/>
  </r>
  <r>
    <x v="6"/>
    <x v="46"/>
    <n v="7420"/>
  </r>
  <r>
    <x v="6"/>
    <x v="47"/>
    <n v="9109"/>
  </r>
  <r>
    <x v="6"/>
    <x v="48"/>
    <n v="7807"/>
  </r>
  <r>
    <x v="6"/>
    <x v="49"/>
    <n v="10774"/>
  </r>
  <r>
    <x v="7"/>
    <x v="0"/>
    <n v="7094"/>
  </r>
  <r>
    <x v="7"/>
    <x v="1"/>
    <n v="8450"/>
  </r>
  <r>
    <x v="7"/>
    <x v="2"/>
    <n v="3299"/>
  </r>
  <r>
    <x v="7"/>
    <x v="3"/>
    <n v="3057"/>
  </r>
  <r>
    <x v="7"/>
    <x v="4"/>
    <n v="7760"/>
  </r>
  <r>
    <x v="7"/>
    <x v="5"/>
    <n v="11452"/>
  </r>
  <r>
    <x v="7"/>
    <x v="6"/>
    <n v="11812"/>
  </r>
  <r>
    <x v="7"/>
    <x v="7"/>
    <n v="1525"/>
  </r>
  <r>
    <x v="7"/>
    <x v="8"/>
    <n v="7021"/>
  </r>
  <r>
    <x v="7"/>
    <x v="9"/>
    <n v="7429"/>
  </r>
  <r>
    <x v="7"/>
    <x v="10"/>
    <n v="4909"/>
  </r>
  <r>
    <x v="7"/>
    <x v="11"/>
    <n v="9115"/>
  </r>
  <r>
    <x v="7"/>
    <x v="12"/>
    <n v="10705"/>
  </r>
  <r>
    <x v="7"/>
    <x v="13"/>
    <n v="8745"/>
  </r>
  <r>
    <x v="7"/>
    <x v="14"/>
    <n v="9410"/>
  </r>
  <r>
    <x v="7"/>
    <x v="15"/>
    <n v="4598"/>
  </r>
  <r>
    <x v="7"/>
    <x v="16"/>
    <n v="4474"/>
  </r>
  <r>
    <x v="7"/>
    <x v="17"/>
    <n v="2823"/>
  </r>
  <r>
    <x v="7"/>
    <x v="18"/>
    <n v="11163"/>
  </r>
  <r>
    <x v="7"/>
    <x v="19"/>
    <n v="11046"/>
  </r>
  <r>
    <x v="7"/>
    <x v="20"/>
    <n v="10746"/>
  </r>
  <r>
    <x v="7"/>
    <x v="21"/>
    <n v="6032"/>
  </r>
  <r>
    <x v="7"/>
    <x v="22"/>
    <n v="10010"/>
  </r>
  <r>
    <x v="7"/>
    <x v="23"/>
    <n v="2959"/>
  </r>
  <r>
    <x v="7"/>
    <x v="24"/>
    <n v="1772"/>
  </r>
  <r>
    <x v="7"/>
    <x v="25"/>
    <n v="10791"/>
  </r>
  <r>
    <x v="7"/>
    <x v="26"/>
    <n v="1767"/>
  </r>
  <r>
    <x v="7"/>
    <x v="27"/>
    <n v="3175"/>
  </r>
  <r>
    <x v="7"/>
    <x v="28"/>
    <n v="11641"/>
  </r>
  <r>
    <x v="7"/>
    <x v="29"/>
    <n v="6035"/>
  </r>
  <r>
    <x v="7"/>
    <x v="30"/>
    <n v="7859"/>
  </r>
  <r>
    <x v="7"/>
    <x v="31"/>
    <n v="10120"/>
  </r>
  <r>
    <x v="7"/>
    <x v="32"/>
    <n v="8062"/>
  </r>
  <r>
    <x v="7"/>
    <x v="33"/>
    <n v="9409"/>
  </r>
  <r>
    <x v="7"/>
    <x v="34"/>
    <n v="3879"/>
  </r>
  <r>
    <x v="7"/>
    <x v="35"/>
    <n v="6779"/>
  </r>
  <r>
    <x v="7"/>
    <x v="36"/>
    <n v="5516"/>
  </r>
  <r>
    <x v="7"/>
    <x v="37"/>
    <n v="5043"/>
  </r>
  <r>
    <x v="7"/>
    <x v="38"/>
    <n v="9791"/>
  </r>
  <r>
    <x v="7"/>
    <x v="39"/>
    <n v="11508"/>
  </r>
  <r>
    <x v="7"/>
    <x v="40"/>
    <n v="7566"/>
  </r>
  <r>
    <x v="7"/>
    <x v="41"/>
    <n v="6914"/>
  </r>
  <r>
    <x v="7"/>
    <x v="42"/>
    <n v="4446"/>
  </r>
  <r>
    <x v="7"/>
    <x v="43"/>
    <n v="4706"/>
  </r>
  <r>
    <x v="7"/>
    <x v="44"/>
    <n v="2261"/>
  </r>
  <r>
    <x v="7"/>
    <x v="45"/>
    <n v="7914"/>
  </r>
  <r>
    <x v="7"/>
    <x v="46"/>
    <n v="3786"/>
  </r>
  <r>
    <x v="7"/>
    <x v="47"/>
    <n v="4962"/>
  </r>
  <r>
    <x v="7"/>
    <x v="48"/>
    <n v="8200"/>
  </r>
  <r>
    <x v="7"/>
    <x v="49"/>
    <n v="3636"/>
  </r>
  <r>
    <x v="8"/>
    <x v="0"/>
    <n v="2903"/>
  </r>
  <r>
    <x v="8"/>
    <x v="1"/>
    <n v="8810"/>
  </r>
  <r>
    <x v="8"/>
    <x v="2"/>
    <n v="7023"/>
  </r>
  <r>
    <x v="8"/>
    <x v="3"/>
    <n v="10815"/>
  </r>
  <r>
    <x v="8"/>
    <x v="4"/>
    <n v="2112"/>
  </r>
  <r>
    <x v="8"/>
    <x v="5"/>
    <n v="2999"/>
  </r>
  <r>
    <x v="8"/>
    <x v="6"/>
    <n v="8043"/>
  </r>
  <r>
    <x v="8"/>
    <x v="7"/>
    <n v="7521"/>
  </r>
  <r>
    <x v="8"/>
    <x v="8"/>
    <n v="5953"/>
  </r>
  <r>
    <x v="8"/>
    <x v="9"/>
    <n v="2104"/>
  </r>
  <r>
    <x v="8"/>
    <x v="10"/>
    <n v="3969"/>
  </r>
  <r>
    <x v="8"/>
    <x v="11"/>
    <n v="10695"/>
  </r>
  <r>
    <x v="8"/>
    <x v="12"/>
    <n v="2341"/>
  </r>
  <r>
    <x v="8"/>
    <x v="13"/>
    <n v="2073"/>
  </r>
  <r>
    <x v="8"/>
    <x v="14"/>
    <n v="7923"/>
  </r>
  <r>
    <x v="8"/>
    <x v="15"/>
    <n v="9661"/>
  </r>
  <r>
    <x v="8"/>
    <x v="16"/>
    <n v="9594"/>
  </r>
  <r>
    <x v="8"/>
    <x v="17"/>
    <n v="7471"/>
  </r>
  <r>
    <x v="8"/>
    <x v="18"/>
    <n v="9288"/>
  </r>
  <r>
    <x v="8"/>
    <x v="19"/>
    <n v="9800"/>
  </r>
  <r>
    <x v="8"/>
    <x v="20"/>
    <n v="8314"/>
  </r>
  <r>
    <x v="8"/>
    <x v="21"/>
    <n v="3295"/>
  </r>
  <r>
    <x v="8"/>
    <x v="22"/>
    <n v="6838"/>
  </r>
  <r>
    <x v="8"/>
    <x v="23"/>
    <n v="4164"/>
  </r>
  <r>
    <x v="8"/>
    <x v="24"/>
    <n v="2893"/>
  </r>
  <r>
    <x v="8"/>
    <x v="25"/>
    <n v="6253"/>
  </r>
  <r>
    <x v="8"/>
    <x v="26"/>
    <n v="3130"/>
  </r>
  <r>
    <x v="8"/>
    <x v="27"/>
    <n v="4279"/>
  </r>
  <r>
    <x v="8"/>
    <x v="28"/>
    <n v="10735"/>
  </r>
  <r>
    <x v="8"/>
    <x v="29"/>
    <n v="6232"/>
  </r>
  <r>
    <x v="8"/>
    <x v="30"/>
    <n v="6171"/>
  </r>
  <r>
    <x v="8"/>
    <x v="31"/>
    <n v="2606"/>
  </r>
  <r>
    <x v="8"/>
    <x v="32"/>
    <n v="3978"/>
  </r>
  <r>
    <x v="8"/>
    <x v="33"/>
    <n v="4190"/>
  </r>
  <r>
    <x v="8"/>
    <x v="34"/>
    <n v="10282"/>
  </r>
  <r>
    <x v="8"/>
    <x v="35"/>
    <n v="4658"/>
  </r>
  <r>
    <x v="8"/>
    <x v="36"/>
    <n v="9594"/>
  </r>
  <r>
    <x v="8"/>
    <x v="37"/>
    <n v="1669"/>
  </r>
  <r>
    <x v="8"/>
    <x v="38"/>
    <n v="11255"/>
  </r>
  <r>
    <x v="8"/>
    <x v="39"/>
    <n v="10035"/>
  </r>
  <r>
    <x v="8"/>
    <x v="40"/>
    <n v="8588"/>
  </r>
  <r>
    <x v="8"/>
    <x v="41"/>
    <n v="8717"/>
  </r>
  <r>
    <x v="8"/>
    <x v="42"/>
    <n v="3556"/>
  </r>
  <r>
    <x v="8"/>
    <x v="43"/>
    <n v="11663"/>
  </r>
  <r>
    <x v="8"/>
    <x v="44"/>
    <n v="7878"/>
  </r>
  <r>
    <x v="8"/>
    <x v="45"/>
    <n v="3792"/>
  </r>
  <r>
    <x v="8"/>
    <x v="46"/>
    <n v="11448"/>
  </r>
  <r>
    <x v="8"/>
    <x v="47"/>
    <n v="4710"/>
  </r>
  <r>
    <x v="8"/>
    <x v="48"/>
    <n v="5554"/>
  </r>
  <r>
    <x v="8"/>
    <x v="49"/>
    <n v="6681"/>
  </r>
  <r>
    <x v="9"/>
    <x v="0"/>
    <n v="6906"/>
  </r>
  <r>
    <x v="9"/>
    <x v="1"/>
    <n v="7772"/>
  </r>
  <r>
    <x v="9"/>
    <x v="2"/>
    <n v="1678"/>
  </r>
  <r>
    <x v="9"/>
    <x v="3"/>
    <n v="3789"/>
  </r>
  <r>
    <x v="9"/>
    <x v="4"/>
    <n v="11648"/>
  </r>
  <r>
    <x v="9"/>
    <x v="5"/>
    <n v="4143"/>
  </r>
  <r>
    <x v="9"/>
    <x v="6"/>
    <n v="7380"/>
  </r>
  <r>
    <x v="9"/>
    <x v="7"/>
    <n v="5710"/>
  </r>
  <r>
    <x v="9"/>
    <x v="8"/>
    <n v="3825"/>
  </r>
  <r>
    <x v="9"/>
    <x v="9"/>
    <n v="7620"/>
  </r>
  <r>
    <x v="9"/>
    <x v="10"/>
    <n v="7933"/>
  </r>
  <r>
    <x v="9"/>
    <x v="11"/>
    <n v="5618"/>
  </r>
  <r>
    <x v="9"/>
    <x v="12"/>
    <n v="1718"/>
  </r>
  <r>
    <x v="9"/>
    <x v="13"/>
    <n v="8289"/>
  </r>
  <r>
    <x v="9"/>
    <x v="14"/>
    <n v="9846"/>
  </r>
  <r>
    <x v="9"/>
    <x v="15"/>
    <n v="5595"/>
  </r>
  <r>
    <x v="9"/>
    <x v="16"/>
    <n v="8314"/>
  </r>
  <r>
    <x v="9"/>
    <x v="17"/>
    <n v="2009"/>
  </r>
  <r>
    <x v="9"/>
    <x v="18"/>
    <n v="5830"/>
  </r>
  <r>
    <x v="9"/>
    <x v="19"/>
    <n v="2371"/>
  </r>
  <r>
    <x v="9"/>
    <x v="20"/>
    <n v="8586"/>
  </r>
  <r>
    <x v="9"/>
    <x v="21"/>
    <n v="11448"/>
  </r>
  <r>
    <x v="9"/>
    <x v="22"/>
    <n v="5308"/>
  </r>
  <r>
    <x v="9"/>
    <x v="23"/>
    <n v="11272"/>
  </r>
  <r>
    <x v="9"/>
    <x v="24"/>
    <n v="11581"/>
  </r>
  <r>
    <x v="9"/>
    <x v="25"/>
    <n v="11108"/>
  </r>
  <r>
    <x v="9"/>
    <x v="26"/>
    <n v="8303"/>
  </r>
  <r>
    <x v="9"/>
    <x v="27"/>
    <n v="10996"/>
  </r>
  <r>
    <x v="9"/>
    <x v="28"/>
    <n v="10130"/>
  </r>
  <r>
    <x v="9"/>
    <x v="29"/>
    <n v="8828"/>
  </r>
  <r>
    <x v="9"/>
    <x v="30"/>
    <n v="5796"/>
  </r>
  <r>
    <x v="9"/>
    <x v="31"/>
    <n v="1925"/>
  </r>
  <r>
    <x v="9"/>
    <x v="32"/>
    <n v="8094"/>
  </r>
  <r>
    <x v="9"/>
    <x v="33"/>
    <n v="2695"/>
  </r>
  <r>
    <x v="9"/>
    <x v="34"/>
    <n v="11810"/>
  </r>
  <r>
    <x v="9"/>
    <x v="35"/>
    <n v="7249"/>
  </r>
  <r>
    <x v="9"/>
    <x v="36"/>
    <n v="8603"/>
  </r>
  <r>
    <x v="9"/>
    <x v="37"/>
    <n v="10970"/>
  </r>
  <r>
    <x v="9"/>
    <x v="38"/>
    <n v="8911"/>
  </r>
  <r>
    <x v="9"/>
    <x v="39"/>
    <n v="2930"/>
  </r>
  <r>
    <x v="9"/>
    <x v="40"/>
    <n v="5365"/>
  </r>
  <r>
    <x v="9"/>
    <x v="41"/>
    <n v="4853"/>
  </r>
  <r>
    <x v="9"/>
    <x v="42"/>
    <n v="11013"/>
  </r>
  <r>
    <x v="9"/>
    <x v="43"/>
    <n v="9439"/>
  </r>
  <r>
    <x v="9"/>
    <x v="44"/>
    <n v="11827"/>
  </r>
  <r>
    <x v="9"/>
    <x v="45"/>
    <n v="11598"/>
  </r>
  <r>
    <x v="9"/>
    <x v="46"/>
    <n v="3443"/>
  </r>
  <r>
    <x v="9"/>
    <x v="47"/>
    <n v="4756"/>
  </r>
  <r>
    <x v="9"/>
    <x v="48"/>
    <n v="2520"/>
  </r>
  <r>
    <x v="9"/>
    <x v="49"/>
    <n v="7693"/>
  </r>
  <r>
    <x v="10"/>
    <x v="0"/>
    <n v="10633"/>
  </r>
  <r>
    <x v="10"/>
    <x v="1"/>
    <n v="8345"/>
  </r>
  <r>
    <x v="10"/>
    <x v="2"/>
    <n v="1996"/>
  </r>
  <r>
    <x v="10"/>
    <x v="3"/>
    <n v="4417"/>
  </r>
  <r>
    <x v="10"/>
    <x v="4"/>
    <n v="9924"/>
  </r>
  <r>
    <x v="10"/>
    <x v="5"/>
    <n v="6466"/>
  </r>
  <r>
    <x v="10"/>
    <x v="6"/>
    <n v="5545"/>
  </r>
  <r>
    <x v="10"/>
    <x v="7"/>
    <n v="10321"/>
  </r>
  <r>
    <x v="10"/>
    <x v="8"/>
    <n v="7859"/>
  </r>
  <r>
    <x v="10"/>
    <x v="9"/>
    <n v="5806"/>
  </r>
  <r>
    <x v="10"/>
    <x v="10"/>
    <n v="1886"/>
  </r>
  <r>
    <x v="10"/>
    <x v="11"/>
    <n v="4180"/>
  </r>
  <r>
    <x v="10"/>
    <x v="12"/>
    <n v="7286"/>
  </r>
  <r>
    <x v="10"/>
    <x v="13"/>
    <n v="10761"/>
  </r>
  <r>
    <x v="10"/>
    <x v="14"/>
    <n v="5390"/>
  </r>
  <r>
    <x v="10"/>
    <x v="15"/>
    <n v="6033"/>
  </r>
  <r>
    <x v="10"/>
    <x v="16"/>
    <n v="7598"/>
  </r>
  <r>
    <x v="10"/>
    <x v="17"/>
    <n v="5467"/>
  </r>
  <r>
    <x v="10"/>
    <x v="18"/>
    <n v="6769"/>
  </r>
  <r>
    <x v="10"/>
    <x v="19"/>
    <n v="7228"/>
  </r>
  <r>
    <x v="10"/>
    <x v="20"/>
    <n v="3458"/>
  </r>
  <r>
    <x v="10"/>
    <x v="21"/>
    <n v="7865"/>
  </r>
  <r>
    <x v="10"/>
    <x v="22"/>
    <n v="6659"/>
  </r>
  <r>
    <x v="10"/>
    <x v="23"/>
    <n v="3507"/>
  </r>
  <r>
    <x v="10"/>
    <x v="24"/>
    <n v="6267"/>
  </r>
  <r>
    <x v="10"/>
    <x v="25"/>
    <n v="7997"/>
  </r>
  <r>
    <x v="10"/>
    <x v="26"/>
    <n v="3014"/>
  </r>
  <r>
    <x v="10"/>
    <x v="27"/>
    <n v="5648"/>
  </r>
  <r>
    <x v="10"/>
    <x v="28"/>
    <n v="2776"/>
  </r>
  <r>
    <x v="10"/>
    <x v="29"/>
    <n v="4171"/>
  </r>
  <r>
    <x v="10"/>
    <x v="30"/>
    <n v="10217"/>
  </r>
  <r>
    <x v="10"/>
    <x v="31"/>
    <n v="10272"/>
  </r>
  <r>
    <x v="10"/>
    <x v="32"/>
    <n v="3500"/>
  </r>
  <r>
    <x v="10"/>
    <x v="33"/>
    <n v="10993"/>
  </r>
  <r>
    <x v="10"/>
    <x v="34"/>
    <n v="2818"/>
  </r>
  <r>
    <x v="10"/>
    <x v="35"/>
    <n v="1593"/>
  </r>
  <r>
    <x v="10"/>
    <x v="36"/>
    <n v="6421"/>
  </r>
  <r>
    <x v="10"/>
    <x v="37"/>
    <n v="2330"/>
  </r>
  <r>
    <x v="10"/>
    <x v="38"/>
    <n v="6663"/>
  </r>
  <r>
    <x v="10"/>
    <x v="39"/>
    <n v="9068"/>
  </r>
  <r>
    <x v="10"/>
    <x v="40"/>
    <n v="2261"/>
  </r>
  <r>
    <x v="10"/>
    <x v="41"/>
    <n v="11144"/>
  </r>
  <r>
    <x v="10"/>
    <x v="42"/>
    <n v="4489"/>
  </r>
  <r>
    <x v="10"/>
    <x v="43"/>
    <n v="9798"/>
  </r>
  <r>
    <x v="10"/>
    <x v="44"/>
    <n v="2044"/>
  </r>
  <r>
    <x v="10"/>
    <x v="45"/>
    <n v="9754"/>
  </r>
  <r>
    <x v="10"/>
    <x v="46"/>
    <n v="2944"/>
  </r>
  <r>
    <x v="10"/>
    <x v="47"/>
    <n v="9197"/>
  </r>
  <r>
    <x v="10"/>
    <x v="48"/>
    <n v="11210"/>
  </r>
  <r>
    <x v="10"/>
    <x v="49"/>
    <n v="2823"/>
  </r>
  <r>
    <x v="11"/>
    <x v="0"/>
    <n v="4046"/>
  </r>
  <r>
    <x v="11"/>
    <x v="1"/>
    <n v="1607"/>
  </r>
  <r>
    <x v="11"/>
    <x v="2"/>
    <n v="11420"/>
  </r>
  <r>
    <x v="11"/>
    <x v="3"/>
    <n v="8772"/>
  </r>
  <r>
    <x v="11"/>
    <x v="4"/>
    <n v="6179"/>
  </r>
  <r>
    <x v="11"/>
    <x v="5"/>
    <n v="7114"/>
  </r>
  <r>
    <x v="11"/>
    <x v="6"/>
    <n v="8463"/>
  </r>
  <r>
    <x v="11"/>
    <x v="7"/>
    <n v="9896"/>
  </r>
  <r>
    <x v="11"/>
    <x v="8"/>
    <n v="8116"/>
  </r>
  <r>
    <x v="11"/>
    <x v="9"/>
    <n v="4826"/>
  </r>
  <r>
    <x v="11"/>
    <x v="10"/>
    <n v="11379"/>
  </r>
  <r>
    <x v="11"/>
    <x v="11"/>
    <n v="4841"/>
  </r>
  <r>
    <x v="11"/>
    <x v="12"/>
    <n v="1689"/>
  </r>
  <r>
    <x v="11"/>
    <x v="13"/>
    <n v="2898"/>
  </r>
  <r>
    <x v="11"/>
    <x v="14"/>
    <n v="4518"/>
  </r>
  <r>
    <x v="11"/>
    <x v="15"/>
    <n v="10299"/>
  </r>
  <r>
    <x v="11"/>
    <x v="16"/>
    <n v="7473"/>
  </r>
  <r>
    <x v="11"/>
    <x v="17"/>
    <n v="9197"/>
  </r>
  <r>
    <x v="11"/>
    <x v="18"/>
    <n v="10364"/>
  </r>
  <r>
    <x v="11"/>
    <x v="19"/>
    <n v="10681"/>
  </r>
  <r>
    <x v="11"/>
    <x v="20"/>
    <n v="11305"/>
  </r>
  <r>
    <x v="11"/>
    <x v="21"/>
    <n v="11384"/>
  </r>
  <r>
    <x v="11"/>
    <x v="22"/>
    <n v="7831"/>
  </r>
  <r>
    <x v="11"/>
    <x v="23"/>
    <n v="4523"/>
  </r>
  <r>
    <x v="11"/>
    <x v="24"/>
    <n v="9862"/>
  </r>
  <r>
    <x v="11"/>
    <x v="25"/>
    <n v="2197"/>
  </r>
  <r>
    <x v="11"/>
    <x v="26"/>
    <n v="11179"/>
  </r>
  <r>
    <x v="11"/>
    <x v="27"/>
    <n v="5830"/>
  </r>
  <r>
    <x v="11"/>
    <x v="28"/>
    <n v="9008"/>
  </r>
  <r>
    <x v="11"/>
    <x v="29"/>
    <n v="10192"/>
  </r>
  <r>
    <x v="11"/>
    <x v="30"/>
    <n v="9140"/>
  </r>
  <r>
    <x v="11"/>
    <x v="31"/>
    <n v="11244"/>
  </r>
  <r>
    <x v="11"/>
    <x v="32"/>
    <n v="9895"/>
  </r>
  <r>
    <x v="11"/>
    <x v="33"/>
    <n v="1749"/>
  </r>
  <r>
    <x v="11"/>
    <x v="34"/>
    <n v="3548"/>
  </r>
  <r>
    <x v="11"/>
    <x v="35"/>
    <n v="9554"/>
  </r>
  <r>
    <x v="11"/>
    <x v="36"/>
    <n v="11903"/>
  </r>
  <r>
    <x v="11"/>
    <x v="37"/>
    <n v="6660"/>
  </r>
  <r>
    <x v="11"/>
    <x v="38"/>
    <n v="2172"/>
  </r>
  <r>
    <x v="11"/>
    <x v="39"/>
    <n v="4020"/>
  </r>
  <r>
    <x v="11"/>
    <x v="40"/>
    <n v="7511"/>
  </r>
  <r>
    <x v="11"/>
    <x v="41"/>
    <n v="7026"/>
  </r>
  <r>
    <x v="11"/>
    <x v="42"/>
    <n v="3959"/>
  </r>
  <r>
    <x v="11"/>
    <x v="43"/>
    <n v="10700"/>
  </r>
  <r>
    <x v="11"/>
    <x v="44"/>
    <n v="6523"/>
  </r>
  <r>
    <x v="11"/>
    <x v="45"/>
    <n v="9324"/>
  </r>
  <r>
    <x v="11"/>
    <x v="46"/>
    <n v="10271"/>
  </r>
  <r>
    <x v="11"/>
    <x v="47"/>
    <n v="4104"/>
  </r>
  <r>
    <x v="11"/>
    <x v="48"/>
    <n v="7199"/>
  </r>
  <r>
    <x v="11"/>
    <x v="49"/>
    <n v="83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EB40F-5A58-42DF-917B-501F8D5801FF}" name="PivotTable9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8">
  <location ref="G42:I54" firstHeaderRow="0" firstDataRow="1" firstDataCol="1"/>
  <pivotFields count="5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dataFiel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Toplam Satış Reel" fld="3" baseField="0" baseItem="0" numFmtId="165"/>
    <dataField name="Toplam Satış Bekleyen" fld="4" baseField="0" baseItem="0"/>
  </dataFields>
  <formats count="1">
    <format dxfId="5">
      <pivotArea outline="0" collapsedLevelsAreSubtotals="1" fieldPosition="0"/>
    </format>
  </formats>
  <chartFormats count="14"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7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7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7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7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7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7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7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7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F8813D-060C-4039-BA4E-053A647ECF0C}" name="PivotTable8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3">
  <location ref="G28:I40" firstHeaderRow="0" firstDataRow="1" firstDataCol="1"/>
  <pivotFields count="5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Toplam Satış Hedefi" fld="2" baseField="0" baseItem="0"/>
    <dataField name="Toplam Satış Reel" fld="3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B6B2A1-0133-40B8-9395-B33DAD13028D}" name="PivotTable15" cacheId="2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>
  <location ref="E172:F222" firstHeaderRow="1" firstDataRow="1" firstDataCol="1" rowPageCount="1" colPageCount="1"/>
  <pivotFields count="3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51">
        <item x="6"/>
        <item x="34"/>
        <item x="28"/>
        <item x="42"/>
        <item x="45"/>
        <item x="1"/>
        <item x="4"/>
        <item x="18"/>
        <item x="16"/>
        <item x="32"/>
        <item x="3"/>
        <item x="39"/>
        <item x="41"/>
        <item x="23"/>
        <item x="11"/>
        <item x="48"/>
        <item x="47"/>
        <item x="35"/>
        <item x="29"/>
        <item x="24"/>
        <item x="8"/>
        <item x="43"/>
        <item x="12"/>
        <item x="44"/>
        <item x="0"/>
        <item x="2"/>
        <item x="20"/>
        <item x="14"/>
        <item x="9"/>
        <item x="5"/>
        <item x="37"/>
        <item x="30"/>
        <item x="13"/>
        <item x="25"/>
        <item x="10"/>
        <item x="22"/>
        <item x="49"/>
        <item x="27"/>
        <item x="40"/>
        <item x="21"/>
        <item x="15"/>
        <item x="31"/>
        <item x="7"/>
        <item x="38"/>
        <item x="17"/>
        <item x="33"/>
        <item x="26"/>
        <item x="19"/>
        <item x="46"/>
        <item x="36"/>
        <item t="default"/>
      </items>
    </pivotField>
    <pivotField dataField="1" showAll="0"/>
  </pivotFields>
  <rowFields count="1">
    <field x="1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</rowItems>
  <colItems count="1">
    <i/>
  </colItems>
  <pageFields count="1">
    <pageField fld="0" item="0" hier="-1"/>
  </pageFields>
  <dataFields count="1">
    <dataField name="Toplam Satış" fld="2" baseField="1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3E4614-C24B-4902-82CF-8B1E8D150F1B}" name="PivotTable14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>
  <location ref="J10:J11" firstHeaderRow="1" firstDataRow="1" firstDataCol="0" rowPageCount="1" colPageCount="1"/>
  <pivotFields count="5">
    <pivotField showAll="0"/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Items count="1">
    <i/>
  </rowItems>
  <colItems count="1">
    <i/>
  </colItems>
  <pageFields count="1">
    <pageField fld="1" hier="-1"/>
  </pageFields>
  <dataFields count="1">
    <dataField name="Toplam Satış Bekleyen" fld="4" baseField="0" baseItem="0" numFmtId="165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EDF1BF-FFE5-4F66-AEBF-DDD01147591C}" name="PivotTable5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9">
  <location ref="G22:I26" firstHeaderRow="0" firstDataRow="1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-2"/>
  </colFields>
  <colItems count="2">
    <i>
      <x/>
    </i>
    <i i="1">
      <x v="1"/>
    </i>
  </colItems>
  <dataFields count="2">
    <dataField name="Toplam Satış Hedefi" fld="2" baseField="0" baseItem="0"/>
    <dataField name="Toplam Satış Reel" fld="3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341FE6-F4CE-4C36-8498-798A24E1AC4E}" name="PivotTable13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3">
  <location ref="G8:H9" firstHeaderRow="0" firstDataRow="1" firstDataCol="0"/>
  <pivotFields count="5"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atış Hedefi." fld="2" baseField="0" baseItem="1" numFmtId="164"/>
    <dataField name="Satış Reel " fld="3" baseField="0" baseItem="1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B989F3-2C98-466A-B5B8-E42E7D9D212D}" name="PivotTable4" cacheId="0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13">
  <location ref="G15:H19" firstHeaderRow="1" firstDataRow="1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Satış Reel " fld="3" baseField="0" baseItem="0" numFmtId="165"/>
  </dataFields>
  <formats count="1">
    <format dxfId="10">
      <pivotArea outline="0" collapsedLevelsAreSubtotals="1" fieldPosition="0"/>
    </format>
  </formats>
  <chartFormats count="5">
    <chartFormat chart="1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1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1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1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14EE5B-1FE3-474A-A41A-ED9D7932AC37}" name="PivotTable12" cacheId="1" applyNumberFormats="0" applyBorderFormats="0" applyFontFormats="0" applyPatternFormats="0" applyAlignmentFormats="0" applyWidthHeightFormats="1" dataCaption="Değerler" updatedVersion="8" minRefreshableVersion="3" useAutoFormatting="1" rowGrandTotals="0" itemPrintTitles="1" createdVersion="8" indent="0" outline="1" outlineData="1" multipleFieldFilters="0" chartFormat="8">
  <location ref="G71:I79" firstHeaderRow="0" firstDataRow="1" firstDataCol="1"/>
  <pivotFields count="4">
    <pivotField axis="axisRow" showAll="0" sortType="descending">
      <items count="9">
        <item x="1"/>
        <item x="0"/>
        <item x="7"/>
        <item x="2"/>
        <item x="3"/>
        <item x="5"/>
        <item x="6"/>
        <item x="4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dataField="1" showAll="0"/>
  </pivotFields>
  <rowFields count="1">
    <field x="0"/>
  </rowFields>
  <rowItems count="8">
    <i>
      <x v="6"/>
    </i>
    <i>
      <x v="2"/>
    </i>
    <i>
      <x v="4"/>
    </i>
    <i>
      <x v="3"/>
    </i>
    <i>
      <x v="7"/>
    </i>
    <i>
      <x v="5"/>
    </i>
    <i>
      <x/>
    </i>
    <i>
      <x v="1"/>
    </i>
  </rowItems>
  <colFields count="1">
    <field x="-2"/>
  </colFields>
  <colItems count="2">
    <i>
      <x/>
    </i>
    <i i="1">
      <x v="1"/>
    </i>
  </colItems>
  <dataFields count="2">
    <dataField name="Toplam Satış Hedefi" fld="2" baseField="0" baseItem="0"/>
    <dataField name="Toplam Satış Reel" fld="3" baseField="0" baseItem="0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BBF3D6A-5A8C-4A78-B8D0-E409A6D3162E}" name="Tablo7" displayName="Tablo7" ref="A7:E67" totalsRowShown="0">
  <autoFilter ref="A7:E67" xr:uid="{EBBF3D6A-5A8C-4A78-B8D0-E409A6D3162E}"/>
  <tableColumns count="5">
    <tableColumn id="1" xr3:uid="{87AB26CA-0D6E-425D-A5CE-D171F8A690EE}" name="Kategori"/>
    <tableColumn id="2" xr3:uid="{7EAAA32B-C172-40E6-87E6-9FC490F39011}" name="Aylar"/>
    <tableColumn id="3" xr3:uid="{33E5185B-7ACE-4268-A130-FB896030233C}" name="Satış Hedefi" dataDxfId="4"/>
    <tableColumn id="4" xr3:uid="{99D7F125-E281-49F3-B3D5-BD8721417FA7}" name="Satış Reel" dataDxfId="3"/>
    <tableColumn id="5" xr3:uid="{532D64D2-C976-4C64-90A7-E0C950751BF4}" name="Satış Bekleyen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3091751-1522-4806-BEC3-62BAF4015C16}" name="Tablo8" displayName="Tablo8" ref="A70:D166" totalsRowShown="0">
  <autoFilter ref="A70:D166" xr:uid="{B3091751-1522-4806-BEC3-62BAF4015C16}"/>
  <tableColumns count="4">
    <tableColumn id="1" xr3:uid="{880A0D38-1632-4EB1-BC1E-9F30A81D1C5D}" name="Satış ekibi" dataDxfId="1"/>
    <tableColumn id="2" xr3:uid="{5CB1C750-17B0-42B4-A42B-D4FC4C57B2A5}" name="Aylar"/>
    <tableColumn id="3" xr3:uid="{A2A2C405-D0CA-4DA1-A652-5E76973C68C8}" name="Satış Hedefi"/>
    <tableColumn id="4" xr3:uid="{D3F327F3-F983-4B1E-BB19-B08BFB803A36}" name="Satış Ree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ECDDD3-9DF9-4545-B413-A847BDDE19B3}" name="Tablo9" displayName="Tablo9" ref="A172:C772" totalsRowShown="0" headerRowDxfId="0">
  <autoFilter ref="A172:C772" xr:uid="{CDECDDD3-9DF9-4545-B413-A847BDDE19B3}"/>
  <tableColumns count="3">
    <tableColumn id="1" xr3:uid="{2775029C-D521-4341-ADE0-EC2536BFEE1B}" name="Aylar"/>
    <tableColumn id="2" xr3:uid="{9BE85EEC-44AE-4745-B0F6-325A8A7F2B77}" name="İller"/>
    <tableColumn id="3" xr3:uid="{864DCC6E-415F-4BB5-8438-E66DCEF0415D}" name="Satış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table" Target="../tables/table3.xml"/><Relationship Id="rId5" Type="http://schemas.openxmlformats.org/officeDocument/2006/relationships/pivotTable" Target="../pivotTables/pivotTable5.xml"/><Relationship Id="rId10" Type="http://schemas.openxmlformats.org/officeDocument/2006/relationships/table" Target="../tables/table2.xml"/><Relationship Id="rId4" Type="http://schemas.openxmlformats.org/officeDocument/2006/relationships/pivotTable" Target="../pivotTables/pivotTable4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80" zoomScaleNormal="80" workbookViewId="0">
      <selection activeCell="AC17" sqref="AC17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AAF8-C76E-4379-94CD-181647F237AF}">
  <dimension ref="A1:N772"/>
  <sheetViews>
    <sheetView topLeftCell="A160" workbookViewId="0">
      <selection activeCell="G173" sqref="G173:H222"/>
    </sheetView>
  </sheetViews>
  <sheetFormatPr defaultRowHeight="15" x14ac:dyDescent="0.25"/>
  <cols>
    <col min="1" max="1" width="16" bestFit="1" customWidth="1"/>
    <col min="2" max="2" width="18.85546875" bestFit="1" customWidth="1"/>
    <col min="3" max="3" width="16.7109375" bestFit="1" customWidth="1"/>
    <col min="4" max="5" width="16" style="5" bestFit="1" customWidth="1"/>
    <col min="6" max="6" width="12.140625" bestFit="1" customWidth="1"/>
    <col min="7" max="7" width="16" bestFit="1" customWidth="1"/>
    <col min="8" max="8" width="10" bestFit="1" customWidth="1"/>
    <col min="9" max="9" width="16.7109375" bestFit="1" customWidth="1"/>
    <col min="10" max="10" width="21.140625" bestFit="1" customWidth="1"/>
    <col min="11" max="11" width="9.7109375" bestFit="1" customWidth="1"/>
    <col min="12" max="12" width="18.85546875" bestFit="1" customWidth="1"/>
    <col min="13" max="13" width="16.7109375" bestFit="1" customWidth="1"/>
    <col min="14" max="14" width="22.85546875" bestFit="1" customWidth="1"/>
  </cols>
  <sheetData>
    <row r="1" spans="1:11" x14ac:dyDescent="0.25">
      <c r="B1" s="10" t="s">
        <v>97</v>
      </c>
    </row>
    <row r="6" spans="1:11" x14ac:dyDescent="0.25">
      <c r="A6" s="4"/>
    </row>
    <row r="7" spans="1:11" x14ac:dyDescent="0.25">
      <c r="A7" t="s">
        <v>82</v>
      </c>
      <c r="B7" t="s">
        <v>13</v>
      </c>
      <c r="C7" t="s">
        <v>16</v>
      </c>
      <c r="D7" t="s">
        <v>17</v>
      </c>
      <c r="E7" t="s">
        <v>85</v>
      </c>
    </row>
    <row r="8" spans="1:11" x14ac:dyDescent="0.25">
      <c r="A8" t="s">
        <v>18</v>
      </c>
      <c r="B8" t="s">
        <v>1</v>
      </c>
      <c r="C8" s="7">
        <v>4586</v>
      </c>
      <c r="D8" s="7">
        <v>2698</v>
      </c>
      <c r="E8" s="7">
        <v>9651</v>
      </c>
      <c r="G8" t="s">
        <v>87</v>
      </c>
      <c r="H8" t="s">
        <v>88</v>
      </c>
      <c r="J8" s="1" t="s">
        <v>13</v>
      </c>
      <c r="K8" t="s">
        <v>81</v>
      </c>
    </row>
    <row r="9" spans="1:11" x14ac:dyDescent="0.25">
      <c r="A9" t="s">
        <v>18</v>
      </c>
      <c r="B9" t="s">
        <v>2</v>
      </c>
      <c r="C9" s="7">
        <v>6350</v>
      </c>
      <c r="D9" s="7">
        <v>5576</v>
      </c>
      <c r="E9" s="7">
        <v>3722</v>
      </c>
      <c r="G9" s="8">
        <v>306403</v>
      </c>
      <c r="H9" s="8">
        <v>227672</v>
      </c>
    </row>
    <row r="10" spans="1:11" x14ac:dyDescent="0.25">
      <c r="A10" t="s">
        <v>18</v>
      </c>
      <c r="B10" t="s">
        <v>3</v>
      </c>
      <c r="C10" s="7">
        <v>8211</v>
      </c>
      <c r="D10" s="7">
        <v>3020</v>
      </c>
      <c r="E10" s="7">
        <v>5479</v>
      </c>
      <c r="G10" t="s">
        <v>83</v>
      </c>
      <c r="H10" s="6">
        <f>H9/G9</f>
        <v>0.74304755501741171</v>
      </c>
      <c r="J10" t="s">
        <v>86</v>
      </c>
    </row>
    <row r="11" spans="1:11" x14ac:dyDescent="0.25">
      <c r="A11" t="s">
        <v>18</v>
      </c>
      <c r="B11" t="s">
        <v>4</v>
      </c>
      <c r="C11" s="7">
        <v>7803</v>
      </c>
      <c r="D11" s="7">
        <v>6039</v>
      </c>
      <c r="E11" s="7">
        <v>7418</v>
      </c>
      <c r="G11" t="s">
        <v>84</v>
      </c>
      <c r="H11" s="6">
        <f>1-H10</f>
        <v>0.25695244498258829</v>
      </c>
      <c r="J11" s="8">
        <v>359571</v>
      </c>
    </row>
    <row r="12" spans="1:11" x14ac:dyDescent="0.25">
      <c r="A12" t="s">
        <v>18</v>
      </c>
      <c r="B12" t="s">
        <v>5</v>
      </c>
      <c r="C12" s="7">
        <v>4426</v>
      </c>
      <c r="D12" s="7">
        <v>3860</v>
      </c>
      <c r="E12" s="7">
        <v>2828</v>
      </c>
    </row>
    <row r="13" spans="1:11" x14ac:dyDescent="0.25">
      <c r="A13" t="s">
        <v>18</v>
      </c>
      <c r="B13" t="s">
        <v>6</v>
      </c>
      <c r="C13" s="7">
        <v>6773</v>
      </c>
      <c r="D13" s="7">
        <v>9349</v>
      </c>
      <c r="E13" s="7">
        <v>8980</v>
      </c>
    </row>
    <row r="14" spans="1:11" x14ac:dyDescent="0.25">
      <c r="A14" t="s">
        <v>18</v>
      </c>
      <c r="B14" t="s">
        <v>7</v>
      </c>
      <c r="C14" s="7">
        <v>4729</v>
      </c>
      <c r="D14" s="7">
        <v>2015</v>
      </c>
      <c r="E14" s="7">
        <v>3899</v>
      </c>
    </row>
    <row r="15" spans="1:11" x14ac:dyDescent="0.25">
      <c r="A15" t="s">
        <v>18</v>
      </c>
      <c r="B15" t="s">
        <v>8</v>
      </c>
      <c r="C15" s="7">
        <v>2439</v>
      </c>
      <c r="D15" s="7">
        <v>5896</v>
      </c>
      <c r="E15" s="7">
        <v>7303</v>
      </c>
      <c r="G15" s="1" t="s">
        <v>14</v>
      </c>
      <c r="H15" t="s">
        <v>88</v>
      </c>
    </row>
    <row r="16" spans="1:11" x14ac:dyDescent="0.25">
      <c r="A16" t="s">
        <v>18</v>
      </c>
      <c r="B16" t="s">
        <v>9</v>
      </c>
      <c r="C16" s="7">
        <v>8728</v>
      </c>
      <c r="D16" s="7">
        <v>7179</v>
      </c>
      <c r="E16" s="7">
        <v>4135</v>
      </c>
      <c r="G16" s="2" t="s">
        <v>18</v>
      </c>
      <c r="H16" s="8">
        <v>57640</v>
      </c>
    </row>
    <row r="17" spans="1:13" x14ac:dyDescent="0.25">
      <c r="A17" t="s">
        <v>18</v>
      </c>
      <c r="B17" t="s">
        <v>10</v>
      </c>
      <c r="C17" s="7">
        <v>3086</v>
      </c>
      <c r="D17" s="7">
        <v>2030</v>
      </c>
      <c r="E17" s="7">
        <v>8300</v>
      </c>
      <c r="G17" s="2" t="s">
        <v>19</v>
      </c>
      <c r="H17" s="8">
        <v>38351</v>
      </c>
    </row>
    <row r="18" spans="1:13" x14ac:dyDescent="0.25">
      <c r="A18" t="s">
        <v>18</v>
      </c>
      <c r="B18" t="s">
        <v>11</v>
      </c>
      <c r="C18" s="7">
        <v>8654</v>
      </c>
      <c r="D18" s="7">
        <v>3942</v>
      </c>
      <c r="E18" s="7">
        <v>6447</v>
      </c>
      <c r="G18" s="2" t="s">
        <v>20</v>
      </c>
      <c r="H18" s="8">
        <v>88687</v>
      </c>
    </row>
    <row r="19" spans="1:13" x14ac:dyDescent="0.25">
      <c r="A19" t="s">
        <v>18</v>
      </c>
      <c r="B19" t="s">
        <v>12</v>
      </c>
      <c r="C19" s="7">
        <v>8536</v>
      </c>
      <c r="D19" s="7">
        <v>6036</v>
      </c>
      <c r="E19" s="7">
        <v>8597</v>
      </c>
      <c r="G19" s="2" t="s">
        <v>21</v>
      </c>
      <c r="H19" s="8">
        <v>42994</v>
      </c>
    </row>
    <row r="20" spans="1:13" x14ac:dyDescent="0.25">
      <c r="A20" t="s">
        <v>19</v>
      </c>
      <c r="B20" t="s">
        <v>1</v>
      </c>
      <c r="C20" s="7">
        <v>2994</v>
      </c>
      <c r="D20" s="7">
        <v>1834</v>
      </c>
      <c r="E20" s="7">
        <v>5595</v>
      </c>
    </row>
    <row r="21" spans="1:13" x14ac:dyDescent="0.25">
      <c r="A21" t="s">
        <v>19</v>
      </c>
      <c r="B21" t="s">
        <v>2</v>
      </c>
      <c r="C21" s="7">
        <v>1174</v>
      </c>
      <c r="D21" s="7">
        <v>1575</v>
      </c>
      <c r="E21" s="7">
        <v>4329</v>
      </c>
    </row>
    <row r="22" spans="1:13" x14ac:dyDescent="0.25">
      <c r="A22" t="s">
        <v>19</v>
      </c>
      <c r="B22" t="s">
        <v>3</v>
      </c>
      <c r="C22" s="7">
        <v>7628</v>
      </c>
      <c r="D22" s="7">
        <v>4382</v>
      </c>
      <c r="E22" s="7">
        <v>9398</v>
      </c>
      <c r="G22" s="1" t="s">
        <v>14</v>
      </c>
      <c r="H22" t="s">
        <v>79</v>
      </c>
      <c r="I22" t="s">
        <v>80</v>
      </c>
      <c r="J22" t="str">
        <f>H22</f>
        <v>Toplam Satış Hedefi</v>
      </c>
      <c r="K22" t="str">
        <f>I22</f>
        <v>Toplam Satış Reel</v>
      </c>
      <c r="L22" t="s">
        <v>89</v>
      </c>
      <c r="M22" t="s">
        <v>90</v>
      </c>
    </row>
    <row r="23" spans="1:13" x14ac:dyDescent="0.25">
      <c r="A23" t="s">
        <v>19</v>
      </c>
      <c r="B23" t="s">
        <v>4</v>
      </c>
      <c r="C23" s="7">
        <v>5129</v>
      </c>
      <c r="D23" s="7">
        <v>4556</v>
      </c>
      <c r="E23" s="7">
        <v>6275</v>
      </c>
      <c r="G23" s="2" t="s">
        <v>18</v>
      </c>
      <c r="H23" s="8">
        <v>74321</v>
      </c>
      <c r="I23" s="8">
        <v>57640</v>
      </c>
      <c r="J23">
        <f t="shared" ref="J23:K26" si="0">H23</f>
        <v>74321</v>
      </c>
      <c r="K23">
        <f t="shared" si="0"/>
        <v>57640</v>
      </c>
      <c r="L23">
        <f>J23-K23</f>
        <v>16681</v>
      </c>
      <c r="M23" s="6">
        <f>K23/J23</f>
        <v>0.77555468844606501</v>
      </c>
    </row>
    <row r="24" spans="1:13" x14ac:dyDescent="0.25">
      <c r="A24" t="s">
        <v>19</v>
      </c>
      <c r="B24" t="s">
        <v>5</v>
      </c>
      <c r="C24" s="7">
        <v>4775</v>
      </c>
      <c r="D24" s="7">
        <v>3762</v>
      </c>
      <c r="E24" s="7">
        <v>3694</v>
      </c>
      <c r="G24" s="2" t="s">
        <v>19</v>
      </c>
      <c r="H24" s="8">
        <v>60892</v>
      </c>
      <c r="I24" s="8">
        <v>38351</v>
      </c>
      <c r="J24">
        <f t="shared" si="0"/>
        <v>60892</v>
      </c>
      <c r="K24">
        <f t="shared" si="0"/>
        <v>38351</v>
      </c>
      <c r="L24">
        <f t="shared" ref="L24:L26" si="1">J24-K24</f>
        <v>22541</v>
      </c>
      <c r="M24" s="6">
        <f t="shared" ref="M24:M26" si="2">K24/J24</f>
        <v>0.62982000919661041</v>
      </c>
    </row>
    <row r="25" spans="1:13" x14ac:dyDescent="0.25">
      <c r="A25" t="s">
        <v>19</v>
      </c>
      <c r="B25" t="s">
        <v>6</v>
      </c>
      <c r="C25" s="7">
        <v>3364</v>
      </c>
      <c r="D25" s="7">
        <v>2246</v>
      </c>
      <c r="E25" s="7">
        <v>4331</v>
      </c>
      <c r="G25" s="2" t="s">
        <v>20</v>
      </c>
      <c r="H25" s="8">
        <v>101985</v>
      </c>
      <c r="I25" s="8">
        <v>88687</v>
      </c>
      <c r="J25">
        <f t="shared" si="0"/>
        <v>101985</v>
      </c>
      <c r="K25">
        <f t="shared" si="0"/>
        <v>88687</v>
      </c>
      <c r="L25">
        <f t="shared" si="1"/>
        <v>13298</v>
      </c>
      <c r="M25" s="6">
        <f t="shared" si="2"/>
        <v>0.86960827572682253</v>
      </c>
    </row>
    <row r="26" spans="1:13" x14ac:dyDescent="0.25">
      <c r="A26" t="s">
        <v>19</v>
      </c>
      <c r="B26" t="s">
        <v>7</v>
      </c>
      <c r="C26" s="7">
        <v>3786</v>
      </c>
      <c r="D26" s="7">
        <v>2357</v>
      </c>
      <c r="E26" s="7">
        <v>6513</v>
      </c>
      <c r="G26" s="2" t="s">
        <v>21</v>
      </c>
      <c r="H26" s="8">
        <v>69205</v>
      </c>
      <c r="I26" s="8">
        <v>42994</v>
      </c>
      <c r="J26">
        <f t="shared" si="0"/>
        <v>69205</v>
      </c>
      <c r="K26">
        <f t="shared" si="0"/>
        <v>42994</v>
      </c>
      <c r="L26">
        <f t="shared" si="1"/>
        <v>26211</v>
      </c>
      <c r="M26" s="6">
        <f t="shared" si="2"/>
        <v>0.6212556896178022</v>
      </c>
    </row>
    <row r="27" spans="1:13" x14ac:dyDescent="0.25">
      <c r="A27" t="s">
        <v>19</v>
      </c>
      <c r="B27" t="s">
        <v>8</v>
      </c>
      <c r="C27" s="7">
        <v>9890</v>
      </c>
      <c r="D27" s="7">
        <v>4652</v>
      </c>
      <c r="E27" s="7">
        <v>4662</v>
      </c>
    </row>
    <row r="28" spans="1:13" x14ac:dyDescent="0.25">
      <c r="A28" t="s">
        <v>19</v>
      </c>
      <c r="B28" t="s">
        <v>9</v>
      </c>
      <c r="C28" s="7">
        <v>5508</v>
      </c>
      <c r="D28" s="7">
        <v>3332</v>
      </c>
      <c r="E28" s="7">
        <v>7214</v>
      </c>
      <c r="G28" s="1" t="s">
        <v>14</v>
      </c>
      <c r="H28" t="s">
        <v>79</v>
      </c>
      <c r="I28" t="s">
        <v>80</v>
      </c>
      <c r="J28" t="str">
        <f>H28</f>
        <v>Toplam Satış Hedefi</v>
      </c>
      <c r="K28" t="str">
        <f>I28</f>
        <v>Toplam Satış Reel</v>
      </c>
      <c r="L28" t="s">
        <v>89</v>
      </c>
      <c r="M28" t="s">
        <v>90</v>
      </c>
    </row>
    <row r="29" spans="1:13" x14ac:dyDescent="0.25">
      <c r="A29" t="s">
        <v>19</v>
      </c>
      <c r="B29" t="s">
        <v>10</v>
      </c>
      <c r="C29" s="7">
        <v>7340</v>
      </c>
      <c r="D29" s="7">
        <v>3927</v>
      </c>
      <c r="E29" s="7">
        <v>6372</v>
      </c>
      <c r="G29" s="2" t="s">
        <v>1</v>
      </c>
      <c r="H29" s="8">
        <v>17077</v>
      </c>
      <c r="I29" s="8">
        <v>13725</v>
      </c>
      <c r="J29">
        <f t="shared" ref="J29:J40" si="3">H29</f>
        <v>17077</v>
      </c>
      <c r="K29">
        <f t="shared" ref="K29:K40" si="4">I29</f>
        <v>13725</v>
      </c>
      <c r="L29">
        <f>J29-K29</f>
        <v>3352</v>
      </c>
      <c r="M29" s="6">
        <f>K29/J29</f>
        <v>0.80371259588920774</v>
      </c>
    </row>
    <row r="30" spans="1:13" x14ac:dyDescent="0.25">
      <c r="A30" t="s">
        <v>19</v>
      </c>
      <c r="B30" t="s">
        <v>11</v>
      </c>
      <c r="C30" s="7">
        <v>1114</v>
      </c>
      <c r="D30" s="7">
        <v>1124</v>
      </c>
      <c r="E30" s="7">
        <v>2878</v>
      </c>
      <c r="G30" s="2" t="s">
        <v>2</v>
      </c>
      <c r="H30" s="8">
        <v>18881</v>
      </c>
      <c r="I30" s="8">
        <v>16087</v>
      </c>
      <c r="J30">
        <f t="shared" si="3"/>
        <v>18881</v>
      </c>
      <c r="K30">
        <f t="shared" si="4"/>
        <v>16087</v>
      </c>
      <c r="L30">
        <f t="shared" ref="L30:L40" si="5">J30-K30</f>
        <v>2794</v>
      </c>
      <c r="M30" s="6">
        <f t="shared" ref="M30:M40" si="6">K30/J30</f>
        <v>0.85202054975901698</v>
      </c>
    </row>
    <row r="31" spans="1:13" x14ac:dyDescent="0.25">
      <c r="A31" t="s">
        <v>19</v>
      </c>
      <c r="B31" t="s">
        <v>12</v>
      </c>
      <c r="C31" s="7">
        <v>8190</v>
      </c>
      <c r="D31" s="7">
        <v>4604</v>
      </c>
      <c r="E31" s="7">
        <v>2785</v>
      </c>
      <c r="G31" s="2" t="s">
        <v>3</v>
      </c>
      <c r="H31" s="8">
        <v>30970</v>
      </c>
      <c r="I31" s="8">
        <v>17103</v>
      </c>
      <c r="J31">
        <f t="shared" si="3"/>
        <v>30970</v>
      </c>
      <c r="K31">
        <f t="shared" si="4"/>
        <v>17103</v>
      </c>
      <c r="L31">
        <f t="shared" si="5"/>
        <v>13867</v>
      </c>
      <c r="M31" s="6">
        <f t="shared" si="6"/>
        <v>0.55224410720051664</v>
      </c>
    </row>
    <row r="32" spans="1:13" x14ac:dyDescent="0.25">
      <c r="A32" t="s">
        <v>20</v>
      </c>
      <c r="B32" t="s">
        <v>1</v>
      </c>
      <c r="C32" s="7">
        <v>4630</v>
      </c>
      <c r="D32" s="7">
        <v>4973</v>
      </c>
      <c r="E32" s="7">
        <v>9141</v>
      </c>
      <c r="G32" s="2" t="s">
        <v>4</v>
      </c>
      <c r="H32" s="8">
        <v>30441</v>
      </c>
      <c r="I32" s="8">
        <v>22305</v>
      </c>
      <c r="J32">
        <f t="shared" si="3"/>
        <v>30441</v>
      </c>
      <c r="K32">
        <f t="shared" si="4"/>
        <v>22305</v>
      </c>
      <c r="L32">
        <f t="shared" si="5"/>
        <v>8136</v>
      </c>
      <c r="M32" s="6">
        <f t="shared" si="6"/>
        <v>0.73272888538484282</v>
      </c>
    </row>
    <row r="33" spans="1:13" x14ac:dyDescent="0.25">
      <c r="A33" t="s">
        <v>20</v>
      </c>
      <c r="B33" t="s">
        <v>2</v>
      </c>
      <c r="C33" s="7">
        <v>3957</v>
      </c>
      <c r="D33" s="7">
        <v>2830</v>
      </c>
      <c r="E33" s="7">
        <v>8348</v>
      </c>
      <c r="G33" s="2" t="s">
        <v>5</v>
      </c>
      <c r="H33" s="8">
        <v>14689</v>
      </c>
      <c r="I33" s="8">
        <v>12005</v>
      </c>
      <c r="J33">
        <f t="shared" si="3"/>
        <v>14689</v>
      </c>
      <c r="K33">
        <f t="shared" si="4"/>
        <v>12005</v>
      </c>
      <c r="L33">
        <f t="shared" si="5"/>
        <v>2684</v>
      </c>
      <c r="M33" s="6">
        <f t="shared" si="6"/>
        <v>0.81727823541425559</v>
      </c>
    </row>
    <row r="34" spans="1:13" x14ac:dyDescent="0.25">
      <c r="A34" t="s">
        <v>20</v>
      </c>
      <c r="B34" t="s">
        <v>3</v>
      </c>
      <c r="C34" s="7">
        <v>4054</v>
      </c>
      <c r="D34" s="7">
        <v>2353</v>
      </c>
      <c r="E34" s="7">
        <v>9762</v>
      </c>
      <c r="G34" s="2" t="s">
        <v>6</v>
      </c>
      <c r="H34" s="8">
        <v>30476</v>
      </c>
      <c r="I34" s="8">
        <v>24900</v>
      </c>
      <c r="J34">
        <f t="shared" si="3"/>
        <v>30476</v>
      </c>
      <c r="K34">
        <f t="shared" si="4"/>
        <v>24900</v>
      </c>
      <c r="L34">
        <f t="shared" si="5"/>
        <v>5576</v>
      </c>
      <c r="M34" s="6">
        <f t="shared" si="6"/>
        <v>0.81703635647722794</v>
      </c>
    </row>
    <row r="35" spans="1:13" x14ac:dyDescent="0.25">
      <c r="A35" t="s">
        <v>20</v>
      </c>
      <c r="B35" t="s">
        <v>4</v>
      </c>
      <c r="C35" s="7">
        <v>1394</v>
      </c>
      <c r="D35" s="7">
        <v>1105</v>
      </c>
      <c r="E35" s="7">
        <v>4399</v>
      </c>
      <c r="G35" s="2" t="s">
        <v>7</v>
      </c>
      <c r="H35" s="8">
        <v>26621</v>
      </c>
      <c r="I35" s="8">
        <v>15533</v>
      </c>
      <c r="J35">
        <f t="shared" si="3"/>
        <v>26621</v>
      </c>
      <c r="K35">
        <f t="shared" si="4"/>
        <v>15533</v>
      </c>
      <c r="L35">
        <f t="shared" si="5"/>
        <v>11088</v>
      </c>
      <c r="M35" s="6">
        <f t="shared" si="6"/>
        <v>0.5834867210097292</v>
      </c>
    </row>
    <row r="36" spans="1:13" x14ac:dyDescent="0.25">
      <c r="A36" t="s">
        <v>20</v>
      </c>
      <c r="B36" t="s">
        <v>5</v>
      </c>
      <c r="C36" s="7">
        <v>2414</v>
      </c>
      <c r="D36" s="7">
        <v>1398</v>
      </c>
      <c r="E36" s="7">
        <v>4023</v>
      </c>
      <c r="G36" s="2" t="s">
        <v>8</v>
      </c>
      <c r="H36" s="8">
        <v>24234</v>
      </c>
      <c r="I36" s="8">
        <v>21156</v>
      </c>
      <c r="J36">
        <f t="shared" si="3"/>
        <v>24234</v>
      </c>
      <c r="K36">
        <f t="shared" si="4"/>
        <v>21156</v>
      </c>
      <c r="L36">
        <f t="shared" si="5"/>
        <v>3078</v>
      </c>
      <c r="M36" s="6">
        <f t="shared" si="6"/>
        <v>0.87298836345630104</v>
      </c>
    </row>
    <row r="37" spans="1:13" x14ac:dyDescent="0.25">
      <c r="A37" t="s">
        <v>20</v>
      </c>
      <c r="B37" t="s">
        <v>6</v>
      </c>
      <c r="C37" s="7">
        <v>9300</v>
      </c>
      <c r="D37" s="7">
        <v>9498</v>
      </c>
      <c r="E37" s="7">
        <v>9445</v>
      </c>
      <c r="G37" s="2" t="s">
        <v>9</v>
      </c>
      <c r="H37" s="8">
        <v>29732</v>
      </c>
      <c r="I37" s="8">
        <v>22262</v>
      </c>
      <c r="J37">
        <f t="shared" si="3"/>
        <v>29732</v>
      </c>
      <c r="K37">
        <f t="shared" si="4"/>
        <v>22262</v>
      </c>
      <c r="L37">
        <f t="shared" si="5"/>
        <v>7470</v>
      </c>
      <c r="M37" s="6">
        <f t="shared" si="6"/>
        <v>0.74875554957621415</v>
      </c>
    </row>
    <row r="38" spans="1:13" x14ac:dyDescent="0.25">
      <c r="A38" t="s">
        <v>20</v>
      </c>
      <c r="B38" t="s">
        <v>7</v>
      </c>
      <c r="C38" s="7">
        <v>3516</v>
      </c>
      <c r="D38" s="7">
        <v>3576</v>
      </c>
      <c r="E38" s="7">
        <v>8412</v>
      </c>
      <c r="G38" s="2" t="s">
        <v>10</v>
      </c>
      <c r="H38" s="8">
        <v>22649</v>
      </c>
      <c r="I38" s="8">
        <v>14474</v>
      </c>
      <c r="J38">
        <f t="shared" si="3"/>
        <v>22649</v>
      </c>
      <c r="K38">
        <f t="shared" si="4"/>
        <v>14474</v>
      </c>
      <c r="L38">
        <f t="shared" si="5"/>
        <v>8175</v>
      </c>
      <c r="M38" s="6">
        <f t="shared" si="6"/>
        <v>0.63905691200494508</v>
      </c>
    </row>
    <row r="39" spans="1:13" x14ac:dyDescent="0.25">
      <c r="A39" t="s">
        <v>20</v>
      </c>
      <c r="B39" t="s">
        <v>8</v>
      </c>
      <c r="C39" s="7">
        <v>2197</v>
      </c>
      <c r="D39" s="7">
        <v>2712</v>
      </c>
      <c r="E39" s="7">
        <v>7336</v>
      </c>
      <c r="G39" s="2" t="s">
        <v>11</v>
      </c>
      <c r="H39" s="8">
        <v>35370</v>
      </c>
      <c r="I39" s="8">
        <v>29500</v>
      </c>
      <c r="J39">
        <f t="shared" si="3"/>
        <v>35370</v>
      </c>
      <c r="K39">
        <f t="shared" si="4"/>
        <v>29500</v>
      </c>
      <c r="L39">
        <f t="shared" si="5"/>
        <v>5870</v>
      </c>
      <c r="M39" s="6">
        <f t="shared" si="6"/>
        <v>0.83404014701724627</v>
      </c>
    </row>
    <row r="40" spans="1:13" x14ac:dyDescent="0.25">
      <c r="A40" t="s">
        <v>20</v>
      </c>
      <c r="B40" t="s">
        <v>9</v>
      </c>
      <c r="C40" s="7">
        <v>4142</v>
      </c>
      <c r="D40" s="7">
        <v>4953</v>
      </c>
      <c r="E40" s="7">
        <v>7426</v>
      </c>
      <c r="G40" s="2" t="s">
        <v>12</v>
      </c>
      <c r="H40" s="8">
        <v>25263</v>
      </c>
      <c r="I40" s="8">
        <v>18622</v>
      </c>
      <c r="J40">
        <f t="shared" si="3"/>
        <v>25263</v>
      </c>
      <c r="K40">
        <f t="shared" si="4"/>
        <v>18622</v>
      </c>
      <c r="L40">
        <f t="shared" si="5"/>
        <v>6641</v>
      </c>
      <c r="M40" s="6">
        <f t="shared" si="6"/>
        <v>0.73712544036733563</v>
      </c>
    </row>
    <row r="41" spans="1:13" x14ac:dyDescent="0.25">
      <c r="A41" t="s">
        <v>20</v>
      </c>
      <c r="B41" t="s">
        <v>10</v>
      </c>
      <c r="C41" s="7">
        <v>3239</v>
      </c>
      <c r="D41" s="7">
        <v>4504</v>
      </c>
      <c r="E41" s="7">
        <v>9912</v>
      </c>
    </row>
    <row r="42" spans="1:13" x14ac:dyDescent="0.25">
      <c r="A42" t="s">
        <v>20</v>
      </c>
      <c r="B42" t="s">
        <v>11</v>
      </c>
      <c r="C42" s="7">
        <v>9308</v>
      </c>
      <c r="D42" s="7">
        <v>9439</v>
      </c>
      <c r="E42" s="7">
        <v>5852</v>
      </c>
      <c r="G42" s="1" t="s">
        <v>14</v>
      </c>
      <c r="H42" t="s">
        <v>80</v>
      </c>
      <c r="I42" t="s">
        <v>86</v>
      </c>
      <c r="J42" t="s">
        <v>91</v>
      </c>
      <c r="K42" t="s">
        <v>92</v>
      </c>
    </row>
    <row r="43" spans="1:13" x14ac:dyDescent="0.25">
      <c r="A43" t="s">
        <v>20</v>
      </c>
      <c r="B43" t="s">
        <v>12</v>
      </c>
      <c r="C43" s="7">
        <v>1603</v>
      </c>
      <c r="D43" s="7">
        <v>1660</v>
      </c>
      <c r="E43" s="7">
        <v>4885</v>
      </c>
      <c r="G43" s="2" t="s">
        <v>1</v>
      </c>
      <c r="H43" s="8">
        <v>13725</v>
      </c>
      <c r="I43" s="8">
        <v>36003</v>
      </c>
      <c r="J43" s="8">
        <f>I43+H43</f>
        <v>49728</v>
      </c>
      <c r="K43" s="6">
        <f>H43/J43</f>
        <v>0.27600144787644787</v>
      </c>
    </row>
    <row r="44" spans="1:13" x14ac:dyDescent="0.25">
      <c r="A44" t="s">
        <v>21</v>
      </c>
      <c r="B44" t="s">
        <v>1</v>
      </c>
      <c r="C44" s="7">
        <v>2085</v>
      </c>
      <c r="D44" s="7">
        <v>2590</v>
      </c>
      <c r="E44" s="7">
        <v>5437</v>
      </c>
      <c r="G44" s="2" t="s">
        <v>2</v>
      </c>
      <c r="H44" s="8">
        <v>16087</v>
      </c>
      <c r="I44" s="8">
        <v>32058</v>
      </c>
      <c r="J44" s="8">
        <f t="shared" ref="J44:J54" si="7">I44+H44</f>
        <v>48145</v>
      </c>
      <c r="K44" s="6">
        <f t="shared" ref="K44:K54" si="8">H44/J44</f>
        <v>0.3341364627687195</v>
      </c>
    </row>
    <row r="45" spans="1:13" x14ac:dyDescent="0.25">
      <c r="A45" t="s">
        <v>20</v>
      </c>
      <c r="B45" t="s">
        <v>2</v>
      </c>
      <c r="C45" s="7">
        <v>1452</v>
      </c>
      <c r="D45" s="7">
        <v>1401</v>
      </c>
      <c r="E45" s="7">
        <v>9698</v>
      </c>
      <c r="G45" s="2" t="s">
        <v>3</v>
      </c>
      <c r="H45" s="8">
        <v>17103</v>
      </c>
      <c r="I45" s="8">
        <v>36791</v>
      </c>
      <c r="J45" s="8">
        <f t="shared" si="7"/>
        <v>53894</v>
      </c>
      <c r="K45" s="6">
        <f t="shared" si="8"/>
        <v>0.31734515901584592</v>
      </c>
    </row>
    <row r="46" spans="1:13" x14ac:dyDescent="0.25">
      <c r="A46" t="s">
        <v>20</v>
      </c>
      <c r="B46" t="s">
        <v>3</v>
      </c>
      <c r="C46" s="7">
        <v>3232</v>
      </c>
      <c r="D46" s="7">
        <v>2646</v>
      </c>
      <c r="E46" s="7">
        <v>4864</v>
      </c>
      <c r="G46" s="2" t="s">
        <v>4</v>
      </c>
      <c r="H46" s="8">
        <v>22305</v>
      </c>
      <c r="I46" s="8">
        <v>24990</v>
      </c>
      <c r="J46" s="8">
        <f t="shared" si="7"/>
        <v>47295</v>
      </c>
      <c r="K46" s="6">
        <f t="shared" si="8"/>
        <v>0.47161433555344118</v>
      </c>
    </row>
    <row r="47" spans="1:13" x14ac:dyDescent="0.25">
      <c r="A47" t="s">
        <v>20</v>
      </c>
      <c r="B47" t="s">
        <v>4</v>
      </c>
      <c r="C47" s="7">
        <v>6733</v>
      </c>
      <c r="D47" s="7">
        <v>5197</v>
      </c>
      <c r="E47" s="7">
        <v>1187</v>
      </c>
      <c r="G47" s="2" t="s">
        <v>5</v>
      </c>
      <c r="H47" s="8">
        <v>12005</v>
      </c>
      <c r="I47" s="8">
        <v>26253</v>
      </c>
      <c r="J47" s="8">
        <f t="shared" si="7"/>
        <v>38258</v>
      </c>
      <c r="K47" s="6">
        <f t="shared" si="8"/>
        <v>0.31379057974802654</v>
      </c>
    </row>
    <row r="48" spans="1:13" x14ac:dyDescent="0.25">
      <c r="A48" t="s">
        <v>20</v>
      </c>
      <c r="B48" t="s">
        <v>5</v>
      </c>
      <c r="C48" s="7">
        <v>2065</v>
      </c>
      <c r="D48" s="7">
        <v>1984</v>
      </c>
      <c r="E48" s="7">
        <v>9441</v>
      </c>
      <c r="G48" s="2" t="s">
        <v>6</v>
      </c>
      <c r="H48" s="8">
        <v>24900</v>
      </c>
      <c r="I48" s="8">
        <v>40294</v>
      </c>
      <c r="J48" s="8">
        <f t="shared" si="7"/>
        <v>65194</v>
      </c>
      <c r="K48" s="6">
        <f t="shared" si="8"/>
        <v>0.38193698806638648</v>
      </c>
    </row>
    <row r="49" spans="1:11" x14ac:dyDescent="0.25">
      <c r="A49" t="s">
        <v>20</v>
      </c>
      <c r="B49" t="s">
        <v>6</v>
      </c>
      <c r="C49" s="7">
        <v>6224</v>
      </c>
      <c r="D49" s="7">
        <v>1469</v>
      </c>
      <c r="E49" s="7">
        <v>9733</v>
      </c>
      <c r="G49" s="2" t="s">
        <v>7</v>
      </c>
      <c r="H49" s="8">
        <v>15533</v>
      </c>
      <c r="I49" s="8">
        <v>30682</v>
      </c>
      <c r="J49" s="8">
        <f t="shared" si="7"/>
        <v>46215</v>
      </c>
      <c r="K49" s="6">
        <f t="shared" si="8"/>
        <v>0.33610299686249051</v>
      </c>
    </row>
    <row r="50" spans="1:11" x14ac:dyDescent="0.25">
      <c r="A50" t="s">
        <v>20</v>
      </c>
      <c r="B50" t="s">
        <v>7</v>
      </c>
      <c r="C50" s="7">
        <v>6999</v>
      </c>
      <c r="D50" s="7">
        <v>4107</v>
      </c>
      <c r="E50" s="7">
        <v>4868</v>
      </c>
      <c r="G50" s="2" t="s">
        <v>8</v>
      </c>
      <c r="H50" s="8">
        <v>21156</v>
      </c>
      <c r="I50" s="8">
        <v>25916</v>
      </c>
      <c r="J50" s="8">
        <f t="shared" si="7"/>
        <v>47072</v>
      </c>
      <c r="K50" s="6">
        <f t="shared" si="8"/>
        <v>0.44943915703602993</v>
      </c>
    </row>
    <row r="51" spans="1:11" x14ac:dyDescent="0.25">
      <c r="A51" t="s">
        <v>20</v>
      </c>
      <c r="B51" t="s">
        <v>8</v>
      </c>
      <c r="C51" s="7">
        <v>2533</v>
      </c>
      <c r="D51" s="7">
        <v>2057</v>
      </c>
      <c r="E51" s="7">
        <v>1675</v>
      </c>
      <c r="G51" s="2" t="s">
        <v>9</v>
      </c>
      <c r="H51" s="8">
        <v>22262</v>
      </c>
      <c r="I51" s="8">
        <v>27107</v>
      </c>
      <c r="J51" s="8">
        <f t="shared" si="7"/>
        <v>49369</v>
      </c>
      <c r="K51" s="6">
        <f t="shared" si="8"/>
        <v>0.45093074601470556</v>
      </c>
    </row>
    <row r="52" spans="1:11" x14ac:dyDescent="0.25">
      <c r="A52" t="s">
        <v>20</v>
      </c>
      <c r="B52" t="s">
        <v>9</v>
      </c>
      <c r="C52" s="7">
        <v>7644</v>
      </c>
      <c r="D52" s="7">
        <v>4847</v>
      </c>
      <c r="E52" s="7">
        <v>4429</v>
      </c>
      <c r="G52" s="2" t="s">
        <v>10</v>
      </c>
      <c r="H52" s="8">
        <v>14474</v>
      </c>
      <c r="I52" s="8">
        <v>35801</v>
      </c>
      <c r="J52" s="8">
        <f t="shared" si="7"/>
        <v>50275</v>
      </c>
      <c r="K52" s="6">
        <f t="shared" si="8"/>
        <v>0.28789656887120835</v>
      </c>
    </row>
    <row r="53" spans="1:11" x14ac:dyDescent="0.25">
      <c r="A53" t="s">
        <v>20</v>
      </c>
      <c r="B53" t="s">
        <v>10</v>
      </c>
      <c r="C53" s="7">
        <v>2433</v>
      </c>
      <c r="D53" s="7">
        <v>2601</v>
      </c>
      <c r="E53" s="7">
        <v>3623</v>
      </c>
      <c r="G53" s="2" t="s">
        <v>11</v>
      </c>
      <c r="H53" s="8">
        <v>29500</v>
      </c>
      <c r="I53" s="8">
        <v>23316</v>
      </c>
      <c r="J53" s="8">
        <f t="shared" si="7"/>
        <v>52816</v>
      </c>
      <c r="K53" s="6">
        <f t="shared" si="8"/>
        <v>0.55854286579824297</v>
      </c>
    </row>
    <row r="54" spans="1:11" x14ac:dyDescent="0.25">
      <c r="A54" t="s">
        <v>20</v>
      </c>
      <c r="B54" t="s">
        <v>11</v>
      </c>
      <c r="C54" s="7">
        <v>8444</v>
      </c>
      <c r="D54" s="7">
        <v>8950</v>
      </c>
      <c r="E54" s="7">
        <v>2924</v>
      </c>
      <c r="G54" s="2" t="s">
        <v>12</v>
      </c>
      <c r="H54" s="8">
        <v>18622</v>
      </c>
      <c r="I54" s="8">
        <v>20360</v>
      </c>
      <c r="J54" s="8">
        <f t="shared" si="7"/>
        <v>38982</v>
      </c>
      <c r="K54" s="6">
        <f t="shared" si="8"/>
        <v>0.47770765994561593</v>
      </c>
    </row>
    <row r="55" spans="1:11" x14ac:dyDescent="0.25">
      <c r="A55" t="s">
        <v>20</v>
      </c>
      <c r="B55" t="s">
        <v>12</v>
      </c>
      <c r="C55" s="7">
        <v>4472</v>
      </c>
      <c r="D55" s="7">
        <v>4427</v>
      </c>
      <c r="E55" s="7">
        <v>1897</v>
      </c>
    </row>
    <row r="56" spans="1:11" x14ac:dyDescent="0.25">
      <c r="A56" t="s">
        <v>21</v>
      </c>
      <c r="B56" t="s">
        <v>1</v>
      </c>
      <c r="C56" s="7">
        <v>2782</v>
      </c>
      <c r="D56" s="7">
        <v>1630</v>
      </c>
      <c r="E56" s="7">
        <v>6179</v>
      </c>
    </row>
    <row r="57" spans="1:11" x14ac:dyDescent="0.25">
      <c r="A57" t="s">
        <v>21</v>
      </c>
      <c r="B57" t="s">
        <v>2</v>
      </c>
      <c r="C57" s="7">
        <v>5948</v>
      </c>
      <c r="D57" s="7">
        <v>4705</v>
      </c>
      <c r="E57" s="7">
        <v>5961</v>
      </c>
    </row>
    <row r="58" spans="1:11" x14ac:dyDescent="0.25">
      <c r="A58" t="s">
        <v>21</v>
      </c>
      <c r="B58" t="s">
        <v>3</v>
      </c>
      <c r="C58" s="7">
        <v>7845</v>
      </c>
      <c r="D58" s="7">
        <v>4702</v>
      </c>
      <c r="E58" s="7">
        <v>7288</v>
      </c>
    </row>
    <row r="59" spans="1:11" x14ac:dyDescent="0.25">
      <c r="A59" t="s">
        <v>21</v>
      </c>
      <c r="B59" t="s">
        <v>4</v>
      </c>
      <c r="C59" s="7">
        <v>9382</v>
      </c>
      <c r="D59" s="7">
        <v>5408</v>
      </c>
      <c r="E59" s="7">
        <v>5711</v>
      </c>
    </row>
    <row r="60" spans="1:11" x14ac:dyDescent="0.25">
      <c r="A60" t="s">
        <v>21</v>
      </c>
      <c r="B60" t="s">
        <v>5</v>
      </c>
      <c r="C60" s="7">
        <v>1009</v>
      </c>
      <c r="D60" s="7">
        <v>1001</v>
      </c>
      <c r="E60" s="7">
        <v>6267</v>
      </c>
    </row>
    <row r="61" spans="1:11" x14ac:dyDescent="0.25">
      <c r="A61" t="s">
        <v>21</v>
      </c>
      <c r="B61" t="s">
        <v>6</v>
      </c>
      <c r="C61" s="7">
        <v>4815</v>
      </c>
      <c r="D61" s="7">
        <v>2338</v>
      </c>
      <c r="E61" s="7">
        <v>7805</v>
      </c>
    </row>
    <row r="62" spans="1:11" x14ac:dyDescent="0.25">
      <c r="A62" t="s">
        <v>21</v>
      </c>
      <c r="B62" t="s">
        <v>7</v>
      </c>
      <c r="C62" s="7">
        <v>7591</v>
      </c>
      <c r="D62" s="7">
        <v>3478</v>
      </c>
      <c r="E62" s="7">
        <v>6990</v>
      </c>
    </row>
    <row r="63" spans="1:11" x14ac:dyDescent="0.25">
      <c r="A63" t="s">
        <v>21</v>
      </c>
      <c r="B63" t="s">
        <v>8</v>
      </c>
      <c r="C63" s="7">
        <v>7175</v>
      </c>
      <c r="D63" s="7">
        <v>5839</v>
      </c>
      <c r="E63" s="7">
        <v>4940</v>
      </c>
    </row>
    <row r="64" spans="1:11" x14ac:dyDescent="0.25">
      <c r="A64" t="s">
        <v>21</v>
      </c>
      <c r="B64" t="s">
        <v>9</v>
      </c>
      <c r="C64" s="7">
        <v>3710</v>
      </c>
      <c r="D64" s="7">
        <v>1951</v>
      </c>
      <c r="E64" s="7">
        <v>3903</v>
      </c>
    </row>
    <row r="65" spans="1:14" x14ac:dyDescent="0.25">
      <c r="A65" t="s">
        <v>21</v>
      </c>
      <c r="B65" t="s">
        <v>10</v>
      </c>
      <c r="C65" s="7">
        <v>6551</v>
      </c>
      <c r="D65" s="7">
        <v>1412</v>
      </c>
      <c r="E65" s="7">
        <v>7594</v>
      </c>
    </row>
    <row r="66" spans="1:14" x14ac:dyDescent="0.25">
      <c r="A66" t="s">
        <v>21</v>
      </c>
      <c r="B66" t="s">
        <v>11</v>
      </c>
      <c r="C66" s="7">
        <v>7850</v>
      </c>
      <c r="D66" s="7">
        <v>6045</v>
      </c>
      <c r="E66" s="7">
        <v>5215</v>
      </c>
    </row>
    <row r="67" spans="1:14" x14ac:dyDescent="0.25">
      <c r="A67" t="s">
        <v>21</v>
      </c>
      <c r="B67" t="s">
        <v>12</v>
      </c>
      <c r="C67" s="7">
        <v>2462</v>
      </c>
      <c r="D67" s="7">
        <v>1895</v>
      </c>
      <c r="E67" s="7">
        <v>2196</v>
      </c>
    </row>
    <row r="70" spans="1:14" x14ac:dyDescent="0.25">
      <c r="A70" t="s">
        <v>27</v>
      </c>
      <c r="B70" s="5" t="s">
        <v>13</v>
      </c>
      <c r="C70" t="s">
        <v>16</v>
      </c>
      <c r="D70" t="s">
        <v>17</v>
      </c>
    </row>
    <row r="71" spans="1:14" x14ac:dyDescent="0.25">
      <c r="A71" t="s">
        <v>22</v>
      </c>
      <c r="B71" s="5" t="s">
        <v>1</v>
      </c>
      <c r="C71">
        <v>15300</v>
      </c>
      <c r="D71">
        <v>14382</v>
      </c>
      <c r="G71" s="1" t="s">
        <v>14</v>
      </c>
      <c r="H71" t="s">
        <v>79</v>
      </c>
      <c r="I71" t="s">
        <v>80</v>
      </c>
      <c r="J71" t="str">
        <f t="shared" ref="J71:J79" si="9">H71</f>
        <v>Toplam Satış Hedefi</v>
      </c>
      <c r="K71" t="str">
        <f t="shared" ref="K71:K79" si="10">I71</f>
        <v>Toplam Satış Reel</v>
      </c>
      <c r="L71" t="s">
        <v>84</v>
      </c>
      <c r="M71" t="s">
        <v>90</v>
      </c>
      <c r="N71" t="s">
        <v>96</v>
      </c>
    </row>
    <row r="72" spans="1:14" x14ac:dyDescent="0.25">
      <c r="A72" s="5" t="str">
        <f>A71</f>
        <v>Hasan</v>
      </c>
      <c r="B72" s="5" t="s">
        <v>2</v>
      </c>
      <c r="C72">
        <v>1954</v>
      </c>
      <c r="D72">
        <v>723</v>
      </c>
      <c r="G72" s="2" t="s">
        <v>94</v>
      </c>
      <c r="H72" s="9">
        <v>197711</v>
      </c>
      <c r="I72" s="9">
        <v>128031</v>
      </c>
      <c r="J72">
        <f t="shared" si="9"/>
        <v>197711</v>
      </c>
      <c r="K72" s="7">
        <f t="shared" si="10"/>
        <v>128031</v>
      </c>
      <c r="L72" s="7">
        <f t="shared" ref="L72:L79" si="11">J72-K72</f>
        <v>69680</v>
      </c>
      <c r="M72" s="6">
        <f>K72/J72</f>
        <v>0.64756639741845423</v>
      </c>
      <c r="N72" s="6">
        <f>1-M72</f>
        <v>0.35243360258154577</v>
      </c>
    </row>
    <row r="73" spans="1:14" x14ac:dyDescent="0.25">
      <c r="A73" s="5" t="str">
        <f t="shared" ref="A73:A82" si="12">A72</f>
        <v>Hasan</v>
      </c>
      <c r="B73" s="5" t="s">
        <v>3</v>
      </c>
      <c r="C73">
        <v>23005</v>
      </c>
      <c r="D73">
        <v>12653</v>
      </c>
      <c r="G73" s="2" t="s">
        <v>26</v>
      </c>
      <c r="H73" s="9">
        <v>205010</v>
      </c>
      <c r="I73" s="9">
        <v>114925</v>
      </c>
      <c r="J73">
        <f t="shared" si="9"/>
        <v>205010</v>
      </c>
      <c r="K73" s="7">
        <f t="shared" si="10"/>
        <v>114925</v>
      </c>
      <c r="L73" s="7">
        <f t="shared" si="11"/>
        <v>90085</v>
      </c>
      <c r="M73" s="6">
        <f t="shared" ref="M73:M79" si="13">K73/J73</f>
        <v>0.5605824106141164</v>
      </c>
      <c r="N73" s="6">
        <f t="shared" ref="N73:N79" si="14">1-M73</f>
        <v>0.4394175893858836</v>
      </c>
    </row>
    <row r="74" spans="1:14" x14ac:dyDescent="0.25">
      <c r="A74" s="5" t="str">
        <f t="shared" si="12"/>
        <v>Hasan</v>
      </c>
      <c r="B74" s="5" t="s">
        <v>4</v>
      </c>
      <c r="C74">
        <v>6755</v>
      </c>
      <c r="D74">
        <v>4593</v>
      </c>
      <c r="G74" s="2" t="s">
        <v>24</v>
      </c>
      <c r="H74" s="9">
        <v>142527</v>
      </c>
      <c r="I74" s="9">
        <v>92135</v>
      </c>
      <c r="J74">
        <f t="shared" si="9"/>
        <v>142527</v>
      </c>
      <c r="K74" s="7">
        <f t="shared" si="10"/>
        <v>92135</v>
      </c>
      <c r="L74" s="7">
        <f t="shared" si="11"/>
        <v>50392</v>
      </c>
      <c r="M74" s="6">
        <f t="shared" si="13"/>
        <v>0.64643892034491712</v>
      </c>
      <c r="N74" s="6">
        <f t="shared" si="14"/>
        <v>0.35356107965508288</v>
      </c>
    </row>
    <row r="75" spans="1:14" x14ac:dyDescent="0.25">
      <c r="A75" s="5" t="str">
        <f t="shared" si="12"/>
        <v>Hasan</v>
      </c>
      <c r="B75" s="5" t="s">
        <v>5</v>
      </c>
      <c r="C75">
        <v>2633</v>
      </c>
      <c r="D75">
        <v>974</v>
      </c>
      <c r="G75" s="2" t="s">
        <v>23</v>
      </c>
      <c r="H75" s="9">
        <v>144230</v>
      </c>
      <c r="I75" s="9">
        <v>91578</v>
      </c>
      <c r="J75">
        <f t="shared" si="9"/>
        <v>144230</v>
      </c>
      <c r="K75" s="7">
        <f t="shared" si="10"/>
        <v>91578</v>
      </c>
      <c r="L75" s="7">
        <f t="shared" si="11"/>
        <v>52652</v>
      </c>
      <c r="M75" s="6">
        <f t="shared" si="13"/>
        <v>0.63494418636899397</v>
      </c>
      <c r="N75" s="6">
        <f t="shared" si="14"/>
        <v>0.36505581363100603</v>
      </c>
    </row>
    <row r="76" spans="1:14" x14ac:dyDescent="0.25">
      <c r="A76" s="5" t="str">
        <f t="shared" si="12"/>
        <v>Hasan</v>
      </c>
      <c r="B76" s="5" t="s">
        <v>6</v>
      </c>
      <c r="C76">
        <v>7233</v>
      </c>
      <c r="D76">
        <v>4050</v>
      </c>
      <c r="G76" s="2" t="s">
        <v>95</v>
      </c>
      <c r="H76" s="9">
        <v>163624</v>
      </c>
      <c r="I76" s="9">
        <v>80619</v>
      </c>
      <c r="J76">
        <f t="shared" si="9"/>
        <v>163624</v>
      </c>
      <c r="K76" s="7">
        <f t="shared" si="10"/>
        <v>80619</v>
      </c>
      <c r="L76" s="7">
        <f t="shared" si="11"/>
        <v>83005</v>
      </c>
      <c r="M76" s="6">
        <f t="shared" si="13"/>
        <v>0.49270889356084679</v>
      </c>
      <c r="N76" s="6">
        <f t="shared" si="14"/>
        <v>0.50729110643915321</v>
      </c>
    </row>
    <row r="77" spans="1:14" x14ac:dyDescent="0.25">
      <c r="A77" s="5" t="str">
        <f t="shared" si="12"/>
        <v>Hasan</v>
      </c>
      <c r="B77" s="5" t="s">
        <v>7</v>
      </c>
      <c r="C77">
        <v>9071</v>
      </c>
      <c r="D77">
        <v>4626</v>
      </c>
      <c r="G77" s="2" t="s">
        <v>93</v>
      </c>
      <c r="H77" s="9">
        <v>133819</v>
      </c>
      <c r="I77" s="9">
        <v>77041</v>
      </c>
      <c r="J77">
        <f t="shared" si="9"/>
        <v>133819</v>
      </c>
      <c r="K77" s="7">
        <f t="shared" si="10"/>
        <v>77041</v>
      </c>
      <c r="L77" s="7">
        <f t="shared" si="11"/>
        <v>56778</v>
      </c>
      <c r="M77" s="6">
        <f t="shared" si="13"/>
        <v>0.575710474596283</v>
      </c>
      <c r="N77" s="6">
        <f t="shared" si="14"/>
        <v>0.424289525403717</v>
      </c>
    </row>
    <row r="78" spans="1:14" x14ac:dyDescent="0.25">
      <c r="A78" s="5" t="str">
        <f t="shared" si="12"/>
        <v>Hasan</v>
      </c>
      <c r="B78" s="5" t="s">
        <v>8</v>
      </c>
      <c r="C78">
        <v>14173</v>
      </c>
      <c r="D78">
        <v>5811</v>
      </c>
      <c r="G78" s="2" t="s">
        <v>25</v>
      </c>
      <c r="H78" s="9">
        <v>122842</v>
      </c>
      <c r="I78" s="9">
        <v>71705</v>
      </c>
      <c r="J78">
        <f t="shared" si="9"/>
        <v>122842</v>
      </c>
      <c r="K78" s="7">
        <f t="shared" si="10"/>
        <v>71705</v>
      </c>
      <c r="L78" s="7">
        <f t="shared" si="11"/>
        <v>51137</v>
      </c>
      <c r="M78" s="6">
        <f t="shared" si="13"/>
        <v>0.583717295387571</v>
      </c>
      <c r="N78" s="6">
        <f t="shared" si="14"/>
        <v>0.416282704612429</v>
      </c>
    </row>
    <row r="79" spans="1:14" x14ac:dyDescent="0.25">
      <c r="A79" s="5" t="str">
        <f t="shared" si="12"/>
        <v>Hasan</v>
      </c>
      <c r="B79" s="5" t="s">
        <v>9</v>
      </c>
      <c r="C79">
        <v>13063</v>
      </c>
      <c r="D79">
        <v>10712</v>
      </c>
      <c r="G79" s="2" t="s">
        <v>22</v>
      </c>
      <c r="H79" s="9">
        <v>118789</v>
      </c>
      <c r="I79" s="9">
        <v>70148</v>
      </c>
      <c r="J79">
        <f t="shared" si="9"/>
        <v>118789</v>
      </c>
      <c r="K79" s="7">
        <f t="shared" si="10"/>
        <v>70148</v>
      </c>
      <c r="L79" s="7">
        <f t="shared" si="11"/>
        <v>48641</v>
      </c>
      <c r="M79" s="6">
        <f t="shared" si="13"/>
        <v>0.59052605881015918</v>
      </c>
      <c r="N79" s="6">
        <f t="shared" si="14"/>
        <v>0.40947394118984082</v>
      </c>
    </row>
    <row r="80" spans="1:14" x14ac:dyDescent="0.25">
      <c r="A80" s="5" t="str">
        <f t="shared" si="12"/>
        <v>Hasan</v>
      </c>
      <c r="B80" t="s">
        <v>10</v>
      </c>
      <c r="C80">
        <v>7443</v>
      </c>
      <c r="D80">
        <v>4987</v>
      </c>
    </row>
    <row r="81" spans="1:4" x14ac:dyDescent="0.25">
      <c r="A81" s="5" t="str">
        <f t="shared" si="12"/>
        <v>Hasan</v>
      </c>
      <c r="B81" t="s">
        <v>11</v>
      </c>
      <c r="C81">
        <v>4136</v>
      </c>
      <c r="D81">
        <v>1448</v>
      </c>
    </row>
    <row r="82" spans="1:4" x14ac:dyDescent="0.25">
      <c r="A82" s="5" t="str">
        <f t="shared" si="12"/>
        <v>Hasan</v>
      </c>
      <c r="B82" t="s">
        <v>12</v>
      </c>
      <c r="C82">
        <v>14023</v>
      </c>
      <c r="D82">
        <v>5189</v>
      </c>
    </row>
    <row r="83" spans="1:4" x14ac:dyDescent="0.25">
      <c r="A83" t="s">
        <v>25</v>
      </c>
      <c r="B83" s="5" t="s">
        <v>1</v>
      </c>
      <c r="C83">
        <v>6985</v>
      </c>
      <c r="D83">
        <v>4331</v>
      </c>
    </row>
    <row r="84" spans="1:4" x14ac:dyDescent="0.25">
      <c r="A84" s="5" t="str">
        <f>A83</f>
        <v>Hakan</v>
      </c>
      <c r="B84" s="5" t="s">
        <v>2</v>
      </c>
      <c r="C84">
        <v>9468</v>
      </c>
      <c r="D84">
        <v>6722</v>
      </c>
    </row>
    <row r="85" spans="1:4" x14ac:dyDescent="0.25">
      <c r="A85" s="5" t="str">
        <f t="shared" ref="A85:A94" si="15">A84</f>
        <v>Hakan</v>
      </c>
      <c r="B85" s="5" t="s">
        <v>3</v>
      </c>
      <c r="C85">
        <v>15381</v>
      </c>
      <c r="D85">
        <v>10151</v>
      </c>
    </row>
    <row r="86" spans="1:4" x14ac:dyDescent="0.25">
      <c r="A86" s="5" t="str">
        <f t="shared" si="15"/>
        <v>Hakan</v>
      </c>
      <c r="B86" s="5" t="s">
        <v>4</v>
      </c>
      <c r="C86">
        <v>11032</v>
      </c>
      <c r="D86">
        <v>9708</v>
      </c>
    </row>
    <row r="87" spans="1:4" x14ac:dyDescent="0.25">
      <c r="A87" s="5" t="str">
        <f t="shared" si="15"/>
        <v>Hakan</v>
      </c>
      <c r="B87" s="5" t="s">
        <v>5</v>
      </c>
      <c r="C87">
        <v>13440</v>
      </c>
      <c r="D87">
        <v>6317</v>
      </c>
    </row>
    <row r="88" spans="1:4" x14ac:dyDescent="0.25">
      <c r="A88" s="5" t="str">
        <f t="shared" si="15"/>
        <v>Hakan</v>
      </c>
      <c r="B88" s="5" t="s">
        <v>6</v>
      </c>
      <c r="C88">
        <v>9183</v>
      </c>
      <c r="D88">
        <v>2755</v>
      </c>
    </row>
    <row r="89" spans="1:4" x14ac:dyDescent="0.25">
      <c r="A89" s="5" t="str">
        <f t="shared" si="15"/>
        <v>Hakan</v>
      </c>
      <c r="B89" s="5" t="s">
        <v>7</v>
      </c>
      <c r="C89">
        <v>4308</v>
      </c>
      <c r="D89">
        <v>3317</v>
      </c>
    </row>
    <row r="90" spans="1:4" x14ac:dyDescent="0.25">
      <c r="A90" s="5" t="str">
        <f t="shared" si="15"/>
        <v>Hakan</v>
      </c>
      <c r="B90" s="5" t="s">
        <v>8</v>
      </c>
      <c r="C90">
        <v>3809</v>
      </c>
      <c r="D90">
        <v>3200</v>
      </c>
    </row>
    <row r="91" spans="1:4" x14ac:dyDescent="0.25">
      <c r="A91" s="5" t="str">
        <f t="shared" si="15"/>
        <v>Hakan</v>
      </c>
      <c r="B91" s="5" t="s">
        <v>9</v>
      </c>
      <c r="C91">
        <v>6914</v>
      </c>
      <c r="D91">
        <v>2143</v>
      </c>
    </row>
    <row r="92" spans="1:4" x14ac:dyDescent="0.25">
      <c r="A92" s="5" t="str">
        <f t="shared" si="15"/>
        <v>Hakan</v>
      </c>
      <c r="B92" t="s">
        <v>10</v>
      </c>
      <c r="C92">
        <v>19732</v>
      </c>
      <c r="D92">
        <v>12037</v>
      </c>
    </row>
    <row r="93" spans="1:4" x14ac:dyDescent="0.25">
      <c r="A93" s="5" t="str">
        <f t="shared" si="15"/>
        <v>Hakan</v>
      </c>
      <c r="B93" t="s">
        <v>11</v>
      </c>
      <c r="C93">
        <v>6375</v>
      </c>
      <c r="D93">
        <v>3889</v>
      </c>
    </row>
    <row r="94" spans="1:4" x14ac:dyDescent="0.25">
      <c r="A94" s="5" t="str">
        <f t="shared" si="15"/>
        <v>Hakan</v>
      </c>
      <c r="B94" t="s">
        <v>12</v>
      </c>
      <c r="C94">
        <v>16215</v>
      </c>
      <c r="D94">
        <v>7135</v>
      </c>
    </row>
    <row r="95" spans="1:4" x14ac:dyDescent="0.25">
      <c r="A95" t="s">
        <v>23</v>
      </c>
      <c r="B95" s="5" t="s">
        <v>1</v>
      </c>
      <c r="C95">
        <v>21286</v>
      </c>
      <c r="D95">
        <v>5322</v>
      </c>
    </row>
    <row r="96" spans="1:4" x14ac:dyDescent="0.25">
      <c r="A96" s="5" t="str">
        <f>A95</f>
        <v>Orhan</v>
      </c>
      <c r="B96" s="5" t="s">
        <v>2</v>
      </c>
      <c r="C96">
        <v>4021</v>
      </c>
      <c r="D96">
        <v>3780</v>
      </c>
    </row>
    <row r="97" spans="1:4" x14ac:dyDescent="0.25">
      <c r="A97" s="5" t="str">
        <f t="shared" ref="A97:A106" si="16">A96</f>
        <v>Orhan</v>
      </c>
      <c r="B97" s="5" t="s">
        <v>3</v>
      </c>
      <c r="C97">
        <v>9644</v>
      </c>
      <c r="D97">
        <v>4533</v>
      </c>
    </row>
    <row r="98" spans="1:4" x14ac:dyDescent="0.25">
      <c r="A98" s="5" t="str">
        <f t="shared" si="16"/>
        <v>Orhan</v>
      </c>
      <c r="B98" s="5" t="s">
        <v>4</v>
      </c>
      <c r="C98">
        <v>4454</v>
      </c>
      <c r="D98">
        <v>4098</v>
      </c>
    </row>
    <row r="99" spans="1:4" x14ac:dyDescent="0.25">
      <c r="A99" s="5" t="str">
        <f t="shared" si="16"/>
        <v>Orhan</v>
      </c>
      <c r="B99" s="5" t="s">
        <v>5</v>
      </c>
      <c r="C99">
        <v>18368</v>
      </c>
      <c r="D99">
        <v>15980</v>
      </c>
    </row>
    <row r="100" spans="1:4" x14ac:dyDescent="0.25">
      <c r="A100" s="5" t="str">
        <f t="shared" si="16"/>
        <v>Orhan</v>
      </c>
      <c r="B100" s="5" t="s">
        <v>6</v>
      </c>
      <c r="C100">
        <v>1759</v>
      </c>
      <c r="D100">
        <v>704</v>
      </c>
    </row>
    <row r="101" spans="1:4" x14ac:dyDescent="0.25">
      <c r="A101" s="5" t="str">
        <f t="shared" si="16"/>
        <v>Orhan</v>
      </c>
      <c r="B101" s="5" t="s">
        <v>7</v>
      </c>
      <c r="C101">
        <v>11184</v>
      </c>
      <c r="D101">
        <v>7493</v>
      </c>
    </row>
    <row r="102" spans="1:4" x14ac:dyDescent="0.25">
      <c r="A102" s="5" t="str">
        <f t="shared" si="16"/>
        <v>Orhan</v>
      </c>
      <c r="B102" s="5" t="s">
        <v>8</v>
      </c>
      <c r="C102">
        <v>5552</v>
      </c>
      <c r="D102">
        <v>1388</v>
      </c>
    </row>
    <row r="103" spans="1:4" x14ac:dyDescent="0.25">
      <c r="A103" s="5" t="str">
        <f t="shared" si="16"/>
        <v>Orhan</v>
      </c>
      <c r="B103" s="5" t="s">
        <v>9</v>
      </c>
      <c r="C103">
        <v>22873</v>
      </c>
      <c r="D103">
        <v>9378</v>
      </c>
    </row>
    <row r="104" spans="1:4" x14ac:dyDescent="0.25">
      <c r="A104" s="5" t="str">
        <f t="shared" si="16"/>
        <v>Orhan</v>
      </c>
      <c r="B104" t="s">
        <v>10</v>
      </c>
      <c r="C104">
        <v>21215</v>
      </c>
      <c r="D104">
        <v>19518</v>
      </c>
    </row>
    <row r="105" spans="1:4" x14ac:dyDescent="0.25">
      <c r="A105" s="5" t="str">
        <f t="shared" si="16"/>
        <v>Orhan</v>
      </c>
      <c r="B105" t="s">
        <v>11</v>
      </c>
      <c r="C105">
        <v>10451</v>
      </c>
      <c r="D105">
        <v>9719</v>
      </c>
    </row>
    <row r="106" spans="1:4" x14ac:dyDescent="0.25">
      <c r="A106" s="5" t="str">
        <f t="shared" si="16"/>
        <v>Orhan</v>
      </c>
      <c r="B106" t="s">
        <v>12</v>
      </c>
      <c r="C106">
        <v>13423</v>
      </c>
      <c r="D106">
        <v>9665</v>
      </c>
    </row>
    <row r="107" spans="1:4" x14ac:dyDescent="0.25">
      <c r="A107" t="s">
        <v>24</v>
      </c>
      <c r="B107" s="5" t="s">
        <v>1</v>
      </c>
      <c r="C107">
        <v>8826</v>
      </c>
      <c r="D107">
        <v>8032</v>
      </c>
    </row>
    <row r="108" spans="1:4" x14ac:dyDescent="0.25">
      <c r="A108" s="5" t="str">
        <f>A107</f>
        <v>Osman</v>
      </c>
      <c r="B108" s="5" t="s">
        <v>2</v>
      </c>
      <c r="C108">
        <v>4968</v>
      </c>
      <c r="D108">
        <v>4422</v>
      </c>
    </row>
    <row r="109" spans="1:4" x14ac:dyDescent="0.25">
      <c r="A109" s="5" t="str">
        <f t="shared" ref="A109:A118" si="17">A108</f>
        <v>Osman</v>
      </c>
      <c r="B109" s="5" t="s">
        <v>3</v>
      </c>
      <c r="C109">
        <v>11518</v>
      </c>
      <c r="D109">
        <v>5989</v>
      </c>
    </row>
    <row r="110" spans="1:4" x14ac:dyDescent="0.25">
      <c r="A110" s="5" t="str">
        <f t="shared" si="17"/>
        <v>Osman</v>
      </c>
      <c r="B110" s="5" t="s">
        <v>4</v>
      </c>
      <c r="C110">
        <v>16135</v>
      </c>
      <c r="D110">
        <v>6938</v>
      </c>
    </row>
    <row r="111" spans="1:4" x14ac:dyDescent="0.25">
      <c r="A111" s="5" t="str">
        <f t="shared" si="17"/>
        <v>Osman</v>
      </c>
      <c r="B111" s="5" t="s">
        <v>5</v>
      </c>
      <c r="C111">
        <v>14253</v>
      </c>
      <c r="D111">
        <v>4846</v>
      </c>
    </row>
    <row r="112" spans="1:4" x14ac:dyDescent="0.25">
      <c r="A112" s="5" t="str">
        <f t="shared" si="17"/>
        <v>Osman</v>
      </c>
      <c r="B112" s="5" t="s">
        <v>6</v>
      </c>
      <c r="C112">
        <v>9913</v>
      </c>
      <c r="D112">
        <v>9715</v>
      </c>
    </row>
    <row r="113" spans="1:4" x14ac:dyDescent="0.25">
      <c r="A113" s="5" t="str">
        <f t="shared" si="17"/>
        <v>Osman</v>
      </c>
      <c r="B113" s="5" t="s">
        <v>7</v>
      </c>
      <c r="C113">
        <v>15512</v>
      </c>
      <c r="D113">
        <v>13185</v>
      </c>
    </row>
    <row r="114" spans="1:4" x14ac:dyDescent="0.25">
      <c r="A114" s="5" t="str">
        <f t="shared" si="17"/>
        <v>Osman</v>
      </c>
      <c r="B114" s="5" t="s">
        <v>8</v>
      </c>
      <c r="C114">
        <v>15487</v>
      </c>
      <c r="D114">
        <v>9292</v>
      </c>
    </row>
    <row r="115" spans="1:4" x14ac:dyDescent="0.25">
      <c r="A115" s="5" t="str">
        <f t="shared" si="17"/>
        <v>Osman</v>
      </c>
      <c r="B115" s="5" t="s">
        <v>9</v>
      </c>
      <c r="C115">
        <v>6080</v>
      </c>
      <c r="D115">
        <v>2128</v>
      </c>
    </row>
    <row r="116" spans="1:4" x14ac:dyDescent="0.25">
      <c r="A116" s="5" t="str">
        <f t="shared" si="17"/>
        <v>Osman</v>
      </c>
      <c r="B116" t="s">
        <v>10</v>
      </c>
      <c r="C116">
        <v>13975</v>
      </c>
      <c r="D116">
        <v>12298</v>
      </c>
    </row>
    <row r="117" spans="1:4" x14ac:dyDescent="0.25">
      <c r="A117" s="5" t="str">
        <f t="shared" si="17"/>
        <v>Osman</v>
      </c>
      <c r="B117" t="s">
        <v>11</v>
      </c>
      <c r="C117">
        <v>13007</v>
      </c>
      <c r="D117">
        <v>10406</v>
      </c>
    </row>
    <row r="118" spans="1:4" x14ac:dyDescent="0.25">
      <c r="A118" s="5" t="str">
        <f t="shared" si="17"/>
        <v>Osman</v>
      </c>
      <c r="B118" t="s">
        <v>12</v>
      </c>
      <c r="C118">
        <v>12853</v>
      </c>
      <c r="D118">
        <v>4884</v>
      </c>
    </row>
    <row r="119" spans="1:4" x14ac:dyDescent="0.25">
      <c r="A119" t="s">
        <v>95</v>
      </c>
      <c r="B119" s="5" t="s">
        <v>1</v>
      </c>
      <c r="C119">
        <v>18823</v>
      </c>
      <c r="D119">
        <v>12423</v>
      </c>
    </row>
    <row r="120" spans="1:4" x14ac:dyDescent="0.25">
      <c r="A120" s="5" t="str">
        <f>A119</f>
        <v>Selim</v>
      </c>
      <c r="B120" s="5" t="s">
        <v>2</v>
      </c>
      <c r="C120">
        <v>4685</v>
      </c>
      <c r="D120">
        <v>2670</v>
      </c>
    </row>
    <row r="121" spans="1:4" x14ac:dyDescent="0.25">
      <c r="A121" s="5" t="str">
        <f t="shared" ref="A121:A130" si="18">A120</f>
        <v>Selim</v>
      </c>
      <c r="B121" s="5" t="s">
        <v>3</v>
      </c>
      <c r="C121">
        <v>22224</v>
      </c>
      <c r="D121">
        <v>6223</v>
      </c>
    </row>
    <row r="122" spans="1:4" x14ac:dyDescent="0.25">
      <c r="A122" s="5" t="str">
        <f t="shared" si="18"/>
        <v>Selim</v>
      </c>
      <c r="B122" s="5" t="s">
        <v>4</v>
      </c>
      <c r="C122">
        <v>17474</v>
      </c>
      <c r="D122">
        <v>4369</v>
      </c>
    </row>
    <row r="123" spans="1:4" x14ac:dyDescent="0.25">
      <c r="A123" s="5" t="str">
        <f t="shared" si="18"/>
        <v>Selim</v>
      </c>
      <c r="B123" s="5" t="s">
        <v>5</v>
      </c>
      <c r="C123">
        <v>6461</v>
      </c>
      <c r="D123">
        <v>3295</v>
      </c>
    </row>
    <row r="124" spans="1:4" x14ac:dyDescent="0.25">
      <c r="A124" s="5" t="str">
        <f t="shared" si="18"/>
        <v>Selim</v>
      </c>
      <c r="B124" s="5" t="s">
        <v>6</v>
      </c>
      <c r="C124">
        <v>17301</v>
      </c>
      <c r="D124">
        <v>9343</v>
      </c>
    </row>
    <row r="125" spans="1:4" x14ac:dyDescent="0.25">
      <c r="A125" s="5" t="str">
        <f t="shared" si="18"/>
        <v>Selim</v>
      </c>
      <c r="B125" s="5" t="s">
        <v>7</v>
      </c>
      <c r="C125">
        <v>8502</v>
      </c>
      <c r="D125">
        <v>7482</v>
      </c>
    </row>
    <row r="126" spans="1:4" x14ac:dyDescent="0.25">
      <c r="A126" s="5" t="str">
        <f t="shared" si="18"/>
        <v>Selim</v>
      </c>
      <c r="B126" s="5" t="s">
        <v>8</v>
      </c>
      <c r="C126">
        <v>10465</v>
      </c>
      <c r="D126">
        <v>5128</v>
      </c>
    </row>
    <row r="127" spans="1:4" x14ac:dyDescent="0.25">
      <c r="A127" s="5" t="str">
        <f t="shared" si="18"/>
        <v>Selim</v>
      </c>
      <c r="B127" s="5" t="s">
        <v>9</v>
      </c>
      <c r="C127">
        <v>12424</v>
      </c>
      <c r="D127">
        <v>9815</v>
      </c>
    </row>
    <row r="128" spans="1:4" x14ac:dyDescent="0.25">
      <c r="A128" s="5" t="str">
        <f t="shared" si="18"/>
        <v>Selim</v>
      </c>
      <c r="B128" t="s">
        <v>10</v>
      </c>
      <c r="C128">
        <v>21923</v>
      </c>
      <c r="D128">
        <v>11619</v>
      </c>
    </row>
    <row r="129" spans="1:4" x14ac:dyDescent="0.25">
      <c r="A129" s="5" t="str">
        <f t="shared" si="18"/>
        <v>Selim</v>
      </c>
      <c r="B129" t="s">
        <v>11</v>
      </c>
      <c r="C129">
        <v>2631</v>
      </c>
      <c r="D129">
        <v>1210</v>
      </c>
    </row>
    <row r="130" spans="1:4" x14ac:dyDescent="0.25">
      <c r="A130" s="5" t="str">
        <f t="shared" si="18"/>
        <v>Selim</v>
      </c>
      <c r="B130" t="s">
        <v>12</v>
      </c>
      <c r="C130">
        <v>20711</v>
      </c>
      <c r="D130">
        <v>7042</v>
      </c>
    </row>
    <row r="131" spans="1:4" x14ac:dyDescent="0.25">
      <c r="A131" t="s">
        <v>93</v>
      </c>
      <c r="B131" s="5" t="s">
        <v>1</v>
      </c>
      <c r="C131">
        <v>14064</v>
      </c>
      <c r="D131">
        <v>9704</v>
      </c>
    </row>
    <row r="132" spans="1:4" x14ac:dyDescent="0.25">
      <c r="A132" s="5" t="str">
        <f>A131</f>
        <v>Selami</v>
      </c>
      <c r="B132" s="5" t="s">
        <v>2</v>
      </c>
      <c r="C132">
        <v>3857</v>
      </c>
      <c r="D132">
        <v>3818</v>
      </c>
    </row>
    <row r="133" spans="1:4" x14ac:dyDescent="0.25">
      <c r="A133" s="5" t="str">
        <f t="shared" ref="A133:A142" si="19">A132</f>
        <v>Selami</v>
      </c>
      <c r="B133" s="5" t="s">
        <v>3</v>
      </c>
      <c r="C133">
        <v>14055</v>
      </c>
      <c r="D133">
        <v>6465</v>
      </c>
    </row>
    <row r="134" spans="1:4" x14ac:dyDescent="0.25">
      <c r="A134" s="5" t="str">
        <f t="shared" si="19"/>
        <v>Selami</v>
      </c>
      <c r="B134" s="5" t="s">
        <v>4</v>
      </c>
      <c r="C134">
        <v>14274</v>
      </c>
      <c r="D134">
        <v>9992</v>
      </c>
    </row>
    <row r="135" spans="1:4" x14ac:dyDescent="0.25">
      <c r="A135" s="5" t="str">
        <f t="shared" si="19"/>
        <v>Selami</v>
      </c>
      <c r="B135" s="5" t="s">
        <v>5</v>
      </c>
      <c r="C135">
        <v>12083</v>
      </c>
      <c r="D135">
        <v>10391</v>
      </c>
    </row>
    <row r="136" spans="1:4" x14ac:dyDescent="0.25">
      <c r="A136" s="5" t="str">
        <f t="shared" si="19"/>
        <v>Selami</v>
      </c>
      <c r="B136" s="5" t="s">
        <v>6</v>
      </c>
      <c r="C136">
        <v>13187</v>
      </c>
      <c r="D136">
        <v>8440</v>
      </c>
    </row>
    <row r="137" spans="1:4" x14ac:dyDescent="0.25">
      <c r="A137" s="5" t="str">
        <f t="shared" si="19"/>
        <v>Selami</v>
      </c>
      <c r="B137" s="5" t="s">
        <v>7</v>
      </c>
      <c r="C137">
        <v>5489</v>
      </c>
      <c r="D137">
        <v>4227</v>
      </c>
    </row>
    <row r="138" spans="1:4" x14ac:dyDescent="0.25">
      <c r="A138" s="5" t="str">
        <f t="shared" si="19"/>
        <v>Selami</v>
      </c>
      <c r="B138" s="5" t="s">
        <v>8</v>
      </c>
      <c r="C138">
        <v>8788</v>
      </c>
      <c r="D138">
        <v>4218</v>
      </c>
    </row>
    <row r="139" spans="1:4" x14ac:dyDescent="0.25">
      <c r="A139" s="5" t="str">
        <f t="shared" si="19"/>
        <v>Selami</v>
      </c>
      <c r="B139" s="5" t="s">
        <v>9</v>
      </c>
      <c r="C139">
        <v>2304</v>
      </c>
      <c r="D139">
        <v>1751</v>
      </c>
    </row>
    <row r="140" spans="1:4" x14ac:dyDescent="0.25">
      <c r="A140" s="5" t="str">
        <f t="shared" si="19"/>
        <v>Selami</v>
      </c>
      <c r="B140" t="s">
        <v>10</v>
      </c>
      <c r="C140">
        <v>11415</v>
      </c>
      <c r="D140">
        <v>4680</v>
      </c>
    </row>
    <row r="141" spans="1:4" x14ac:dyDescent="0.25">
      <c r="A141" s="5" t="str">
        <f t="shared" si="19"/>
        <v>Selami</v>
      </c>
      <c r="B141" t="s">
        <v>11</v>
      </c>
      <c r="C141">
        <v>17377</v>
      </c>
      <c r="D141">
        <v>5908</v>
      </c>
    </row>
    <row r="142" spans="1:4" x14ac:dyDescent="0.25">
      <c r="A142" s="5" t="str">
        <f t="shared" si="19"/>
        <v>Selami</v>
      </c>
      <c r="B142" t="s">
        <v>12</v>
      </c>
      <c r="C142">
        <v>16926</v>
      </c>
      <c r="D142">
        <v>7447</v>
      </c>
    </row>
    <row r="143" spans="1:4" x14ac:dyDescent="0.25">
      <c r="A143" t="s">
        <v>94</v>
      </c>
      <c r="B143" s="5" t="s">
        <v>1</v>
      </c>
      <c r="C143">
        <v>14776</v>
      </c>
      <c r="D143">
        <v>6206</v>
      </c>
    </row>
    <row r="144" spans="1:4" x14ac:dyDescent="0.25">
      <c r="A144" s="5" t="str">
        <f>A143</f>
        <v>Ahmet</v>
      </c>
      <c r="B144" s="5" t="s">
        <v>2</v>
      </c>
      <c r="C144">
        <v>17221</v>
      </c>
      <c r="D144">
        <v>7233</v>
      </c>
    </row>
    <row r="145" spans="1:4" x14ac:dyDescent="0.25">
      <c r="A145" s="5" t="str">
        <f t="shared" ref="A145:A154" si="20">A144</f>
        <v>Ahmet</v>
      </c>
      <c r="B145" s="5" t="s">
        <v>3</v>
      </c>
      <c r="C145">
        <v>19782</v>
      </c>
      <c r="D145">
        <v>14639</v>
      </c>
    </row>
    <row r="146" spans="1:4" x14ac:dyDescent="0.25">
      <c r="A146" s="5" t="str">
        <f t="shared" si="20"/>
        <v>Ahmet</v>
      </c>
      <c r="B146" s="5" t="s">
        <v>4</v>
      </c>
      <c r="C146">
        <v>8153</v>
      </c>
      <c r="D146">
        <v>4810</v>
      </c>
    </row>
    <row r="147" spans="1:4" x14ac:dyDescent="0.25">
      <c r="A147" s="5" t="str">
        <f t="shared" si="20"/>
        <v>Ahmet</v>
      </c>
      <c r="B147" s="5" t="s">
        <v>5</v>
      </c>
      <c r="C147">
        <v>22681</v>
      </c>
      <c r="D147">
        <v>17238</v>
      </c>
    </row>
    <row r="148" spans="1:4" x14ac:dyDescent="0.25">
      <c r="A148" s="5" t="str">
        <f t="shared" si="20"/>
        <v>Ahmet</v>
      </c>
      <c r="B148" s="5" t="s">
        <v>6</v>
      </c>
      <c r="C148">
        <v>13416</v>
      </c>
      <c r="D148">
        <v>10464</v>
      </c>
    </row>
    <row r="149" spans="1:4" x14ac:dyDescent="0.25">
      <c r="A149" s="5" t="str">
        <f t="shared" si="20"/>
        <v>Ahmet</v>
      </c>
      <c r="B149" s="5" t="s">
        <v>7</v>
      </c>
      <c r="C149">
        <v>20402</v>
      </c>
      <c r="D149">
        <v>18362</v>
      </c>
    </row>
    <row r="150" spans="1:4" x14ac:dyDescent="0.25">
      <c r="A150" s="5" t="str">
        <f t="shared" si="20"/>
        <v>Ahmet</v>
      </c>
      <c r="B150" s="5" t="s">
        <v>8</v>
      </c>
      <c r="C150">
        <v>21383</v>
      </c>
      <c r="D150">
        <v>8981</v>
      </c>
    </row>
    <row r="151" spans="1:4" x14ac:dyDescent="0.25">
      <c r="A151" s="5" t="str">
        <f t="shared" si="20"/>
        <v>Ahmet</v>
      </c>
      <c r="B151" s="5" t="s">
        <v>9</v>
      </c>
      <c r="C151">
        <v>18403</v>
      </c>
      <c r="D151">
        <v>10490</v>
      </c>
    </row>
    <row r="152" spans="1:4" x14ac:dyDescent="0.25">
      <c r="A152" s="5" t="str">
        <f t="shared" si="20"/>
        <v>Ahmet</v>
      </c>
      <c r="B152" t="s">
        <v>10</v>
      </c>
      <c r="C152">
        <v>11718</v>
      </c>
      <c r="D152">
        <v>10546</v>
      </c>
    </row>
    <row r="153" spans="1:4" x14ac:dyDescent="0.25">
      <c r="A153" s="5" t="str">
        <f t="shared" si="20"/>
        <v>Ahmet</v>
      </c>
      <c r="B153" t="s">
        <v>11</v>
      </c>
      <c r="C153">
        <v>14034</v>
      </c>
      <c r="D153">
        <v>5052</v>
      </c>
    </row>
    <row r="154" spans="1:4" x14ac:dyDescent="0.25">
      <c r="A154" s="5" t="str">
        <f t="shared" si="20"/>
        <v>Ahmet</v>
      </c>
      <c r="B154" t="s">
        <v>12</v>
      </c>
      <c r="C154">
        <v>15742</v>
      </c>
      <c r="D154">
        <v>14010</v>
      </c>
    </row>
    <row r="155" spans="1:4" x14ac:dyDescent="0.25">
      <c r="A155" t="s">
        <v>26</v>
      </c>
      <c r="B155" s="5" t="s">
        <v>1</v>
      </c>
      <c r="C155">
        <v>19059</v>
      </c>
      <c r="D155">
        <v>5337</v>
      </c>
    </row>
    <row r="156" spans="1:4" x14ac:dyDescent="0.25">
      <c r="A156" s="5" t="str">
        <f>A155</f>
        <v>Mehmet</v>
      </c>
      <c r="B156" s="5" t="s">
        <v>2</v>
      </c>
      <c r="C156">
        <v>24861</v>
      </c>
      <c r="D156">
        <v>7707</v>
      </c>
    </row>
    <row r="157" spans="1:4" x14ac:dyDescent="0.25">
      <c r="A157" s="5" t="str">
        <f t="shared" ref="A157:A166" si="21">A156</f>
        <v>Mehmet</v>
      </c>
      <c r="B157" s="5" t="s">
        <v>3</v>
      </c>
      <c r="C157">
        <v>22351</v>
      </c>
      <c r="D157">
        <v>15869</v>
      </c>
    </row>
    <row r="158" spans="1:4" x14ac:dyDescent="0.25">
      <c r="A158" s="5" t="str">
        <f t="shared" si="21"/>
        <v>Mehmet</v>
      </c>
      <c r="B158" s="5" t="s">
        <v>4</v>
      </c>
      <c r="C158">
        <v>23942</v>
      </c>
      <c r="D158">
        <v>11492</v>
      </c>
    </row>
    <row r="159" spans="1:4" x14ac:dyDescent="0.25">
      <c r="A159" s="5" t="str">
        <f t="shared" si="21"/>
        <v>Mehmet</v>
      </c>
      <c r="B159" s="5" t="s">
        <v>5</v>
      </c>
      <c r="C159">
        <v>1678</v>
      </c>
      <c r="D159">
        <v>1107</v>
      </c>
    </row>
    <row r="160" spans="1:4" x14ac:dyDescent="0.25">
      <c r="A160" s="5" t="str">
        <f t="shared" si="21"/>
        <v>Mehmet</v>
      </c>
      <c r="B160" s="5" t="s">
        <v>6</v>
      </c>
      <c r="C160">
        <v>23234</v>
      </c>
      <c r="D160">
        <v>10455</v>
      </c>
    </row>
    <row r="161" spans="1:8" x14ac:dyDescent="0.25">
      <c r="A161" s="5" t="str">
        <f t="shared" si="21"/>
        <v>Mehmet</v>
      </c>
      <c r="B161" s="5" t="s">
        <v>7</v>
      </c>
      <c r="C161">
        <v>13106</v>
      </c>
      <c r="D161">
        <v>5111</v>
      </c>
    </row>
    <row r="162" spans="1:8" x14ac:dyDescent="0.25">
      <c r="A162" s="5" t="str">
        <f t="shared" si="21"/>
        <v>Mehmet</v>
      </c>
      <c r="B162" s="5" t="s">
        <v>8</v>
      </c>
      <c r="C162">
        <v>24988</v>
      </c>
      <c r="D162">
        <v>14493</v>
      </c>
    </row>
    <row r="163" spans="1:8" x14ac:dyDescent="0.25">
      <c r="A163" s="5" t="str">
        <f t="shared" si="21"/>
        <v>Mehmet</v>
      </c>
      <c r="B163" s="5" t="s">
        <v>9</v>
      </c>
      <c r="C163">
        <v>12956</v>
      </c>
      <c r="D163">
        <v>11401</v>
      </c>
    </row>
    <row r="164" spans="1:8" x14ac:dyDescent="0.25">
      <c r="A164" s="5" t="str">
        <f t="shared" si="21"/>
        <v>Mehmet</v>
      </c>
      <c r="B164" t="s">
        <v>10</v>
      </c>
      <c r="C164">
        <v>2113</v>
      </c>
      <c r="D164">
        <v>1416</v>
      </c>
    </row>
    <row r="165" spans="1:8" x14ac:dyDescent="0.25">
      <c r="A165" s="5" t="str">
        <f t="shared" si="21"/>
        <v>Mehmet</v>
      </c>
      <c r="B165" t="s">
        <v>11</v>
      </c>
      <c r="C165">
        <v>24693</v>
      </c>
      <c r="D165">
        <v>22718</v>
      </c>
    </row>
    <row r="166" spans="1:8" x14ac:dyDescent="0.25">
      <c r="A166" s="5" t="str">
        <f t="shared" si="21"/>
        <v>Mehmet</v>
      </c>
      <c r="B166" t="s">
        <v>12</v>
      </c>
      <c r="C166">
        <v>12029</v>
      </c>
      <c r="D166">
        <v>7819</v>
      </c>
    </row>
    <row r="170" spans="1:8" x14ac:dyDescent="0.25">
      <c r="E170" s="1" t="s">
        <v>13</v>
      </c>
      <c r="F170" t="s">
        <v>1</v>
      </c>
    </row>
    <row r="172" spans="1:8" x14ac:dyDescent="0.25">
      <c r="A172" s="4" t="s">
        <v>13</v>
      </c>
      <c r="B172" s="4" t="s">
        <v>78</v>
      </c>
      <c r="C172" s="4" t="s">
        <v>0</v>
      </c>
      <c r="E172" s="1" t="s">
        <v>14</v>
      </c>
      <c r="F172" t="s">
        <v>15</v>
      </c>
    </row>
    <row r="173" spans="1:8" x14ac:dyDescent="0.25">
      <c r="A173" t="s">
        <v>1</v>
      </c>
      <c r="B173" t="s">
        <v>28</v>
      </c>
      <c r="C173">
        <v>8446</v>
      </c>
      <c r="E173" s="2" t="s">
        <v>34</v>
      </c>
      <c r="F173" s="7">
        <v>6692</v>
      </c>
      <c r="G173" t="str">
        <f>E173</f>
        <v>Adana</v>
      </c>
      <c r="H173">
        <f>F173</f>
        <v>6692</v>
      </c>
    </row>
    <row r="174" spans="1:8" x14ac:dyDescent="0.25">
      <c r="A174" t="s">
        <v>1</v>
      </c>
      <c r="B174" t="s">
        <v>29</v>
      </c>
      <c r="C174">
        <v>9207</v>
      </c>
      <c r="E174" s="2" t="s">
        <v>62</v>
      </c>
      <c r="F174" s="7">
        <v>6528</v>
      </c>
      <c r="G174" t="str">
        <f t="shared" ref="G174:G222" si="22">E174</f>
        <v>Adıyaman</v>
      </c>
      <c r="H174">
        <f t="shared" ref="H174:H222" si="23">F174</f>
        <v>6528</v>
      </c>
    </row>
    <row r="175" spans="1:8" x14ac:dyDescent="0.25">
      <c r="A175" t="s">
        <v>1</v>
      </c>
      <c r="B175" t="s">
        <v>30</v>
      </c>
      <c r="C175">
        <v>3105</v>
      </c>
      <c r="E175" s="2" t="s">
        <v>56</v>
      </c>
      <c r="F175" s="7">
        <v>8719</v>
      </c>
      <c r="G175" t="str">
        <f t="shared" si="22"/>
        <v>Afyonkarahisar</v>
      </c>
      <c r="H175">
        <f t="shared" si="23"/>
        <v>8719</v>
      </c>
    </row>
    <row r="176" spans="1:8" x14ac:dyDescent="0.25">
      <c r="A176" t="s">
        <v>1</v>
      </c>
      <c r="B176" t="s">
        <v>31</v>
      </c>
      <c r="C176">
        <v>3191</v>
      </c>
      <c r="E176" s="2" t="s">
        <v>70</v>
      </c>
      <c r="F176" s="7">
        <v>5782</v>
      </c>
      <c r="G176" t="str">
        <f t="shared" si="22"/>
        <v>Ağrı</v>
      </c>
      <c r="H176">
        <f t="shared" si="23"/>
        <v>5782</v>
      </c>
    </row>
    <row r="177" spans="1:8" x14ac:dyDescent="0.25">
      <c r="A177" t="s">
        <v>1</v>
      </c>
      <c r="B177" t="s">
        <v>32</v>
      </c>
      <c r="C177">
        <v>6324</v>
      </c>
      <c r="E177" s="2" t="s">
        <v>73</v>
      </c>
      <c r="F177" s="7">
        <v>1518</v>
      </c>
      <c r="G177" t="str">
        <f t="shared" si="22"/>
        <v>Aksaray</v>
      </c>
      <c r="H177">
        <f t="shared" si="23"/>
        <v>1518</v>
      </c>
    </row>
    <row r="178" spans="1:8" x14ac:dyDescent="0.25">
      <c r="A178" t="s">
        <v>1</v>
      </c>
      <c r="B178" t="s">
        <v>33</v>
      </c>
      <c r="C178">
        <v>10518</v>
      </c>
      <c r="E178" s="2" t="s">
        <v>29</v>
      </c>
      <c r="F178" s="7">
        <v>9207</v>
      </c>
      <c r="G178" t="str">
        <f t="shared" si="22"/>
        <v>Ankara</v>
      </c>
      <c r="H178">
        <f t="shared" si="23"/>
        <v>9207</v>
      </c>
    </row>
    <row r="179" spans="1:8" x14ac:dyDescent="0.25">
      <c r="A179" t="s">
        <v>1</v>
      </c>
      <c r="B179" t="s">
        <v>34</v>
      </c>
      <c r="C179">
        <v>6692</v>
      </c>
      <c r="E179" s="2" t="s">
        <v>32</v>
      </c>
      <c r="F179" s="7">
        <v>6324</v>
      </c>
      <c r="G179" t="str">
        <f t="shared" si="22"/>
        <v>Antalya</v>
      </c>
      <c r="H179">
        <f t="shared" si="23"/>
        <v>6324</v>
      </c>
    </row>
    <row r="180" spans="1:8" x14ac:dyDescent="0.25">
      <c r="A180" t="s">
        <v>1</v>
      </c>
      <c r="B180" t="s">
        <v>35</v>
      </c>
      <c r="C180">
        <v>7548</v>
      </c>
      <c r="E180" s="2" t="s">
        <v>46</v>
      </c>
      <c r="F180" s="7">
        <v>1516</v>
      </c>
      <c r="G180" t="str">
        <f t="shared" si="22"/>
        <v>Aydın</v>
      </c>
      <c r="H180">
        <f t="shared" si="23"/>
        <v>1516</v>
      </c>
    </row>
    <row r="181" spans="1:8" x14ac:dyDescent="0.25">
      <c r="A181" t="s">
        <v>1</v>
      </c>
      <c r="B181" t="s">
        <v>36</v>
      </c>
      <c r="C181">
        <v>3606</v>
      </c>
      <c r="E181" s="2" t="s">
        <v>44</v>
      </c>
      <c r="F181" s="7">
        <v>7054</v>
      </c>
      <c r="G181" t="str">
        <f t="shared" si="22"/>
        <v>Balıkesir</v>
      </c>
      <c r="H181">
        <f t="shared" si="23"/>
        <v>7054</v>
      </c>
    </row>
    <row r="182" spans="1:8" x14ac:dyDescent="0.25">
      <c r="A182" t="s">
        <v>1</v>
      </c>
      <c r="B182" t="s">
        <v>37</v>
      </c>
      <c r="C182">
        <v>6346</v>
      </c>
      <c r="E182" s="2" t="s">
        <v>60</v>
      </c>
      <c r="F182" s="7">
        <v>9587</v>
      </c>
      <c r="G182" t="str">
        <f t="shared" si="22"/>
        <v>Batman</v>
      </c>
      <c r="H182">
        <f t="shared" si="23"/>
        <v>9587</v>
      </c>
    </row>
    <row r="183" spans="1:8" x14ac:dyDescent="0.25">
      <c r="A183" t="s">
        <v>1</v>
      </c>
      <c r="B183" t="s">
        <v>38</v>
      </c>
      <c r="C183">
        <v>7820</v>
      </c>
      <c r="E183" s="2" t="s">
        <v>31</v>
      </c>
      <c r="F183" s="7">
        <v>3191</v>
      </c>
      <c r="G183" t="str">
        <f t="shared" si="22"/>
        <v>Bursa</v>
      </c>
      <c r="H183">
        <f t="shared" si="23"/>
        <v>3191</v>
      </c>
    </row>
    <row r="184" spans="1:8" x14ac:dyDescent="0.25">
      <c r="A184" t="s">
        <v>1</v>
      </c>
      <c r="B184" t="s">
        <v>39</v>
      </c>
      <c r="C184">
        <v>4241</v>
      </c>
      <c r="E184" s="2" t="s">
        <v>67</v>
      </c>
      <c r="F184" s="7">
        <v>6986</v>
      </c>
      <c r="G184" t="str">
        <f t="shared" si="22"/>
        <v>Çanakkale</v>
      </c>
      <c r="H184">
        <f t="shared" si="23"/>
        <v>6986</v>
      </c>
    </row>
    <row r="185" spans="1:8" x14ac:dyDescent="0.25">
      <c r="A185" t="s">
        <v>1</v>
      </c>
      <c r="B185" t="s">
        <v>40</v>
      </c>
      <c r="C185">
        <v>2358</v>
      </c>
      <c r="E185" s="2" t="s">
        <v>69</v>
      </c>
      <c r="F185" s="7">
        <v>6350</v>
      </c>
      <c r="G185" t="str">
        <f t="shared" si="22"/>
        <v>Çorum</v>
      </c>
      <c r="H185">
        <f t="shared" si="23"/>
        <v>6350</v>
      </c>
    </row>
    <row r="186" spans="1:8" x14ac:dyDescent="0.25">
      <c r="A186" t="s">
        <v>1</v>
      </c>
      <c r="B186" t="s">
        <v>41</v>
      </c>
      <c r="C186">
        <v>7056</v>
      </c>
      <c r="E186" s="2" t="s">
        <v>51</v>
      </c>
      <c r="F186" s="7">
        <v>3224</v>
      </c>
      <c r="G186" t="str">
        <f t="shared" si="22"/>
        <v>Denizli</v>
      </c>
      <c r="H186">
        <f t="shared" si="23"/>
        <v>3224</v>
      </c>
    </row>
    <row r="187" spans="1:8" x14ac:dyDescent="0.25">
      <c r="A187" t="s">
        <v>1</v>
      </c>
      <c r="B187" t="s">
        <v>42</v>
      </c>
      <c r="C187">
        <v>5909</v>
      </c>
      <c r="E187" s="2" t="s">
        <v>39</v>
      </c>
      <c r="F187" s="7">
        <v>4241</v>
      </c>
      <c r="G187" t="str">
        <f t="shared" si="22"/>
        <v>Diyarbakır</v>
      </c>
      <c r="H187">
        <f t="shared" si="23"/>
        <v>4241</v>
      </c>
    </row>
    <row r="188" spans="1:8" x14ac:dyDescent="0.25">
      <c r="A188" t="s">
        <v>1</v>
      </c>
      <c r="B188" t="s">
        <v>43</v>
      </c>
      <c r="C188">
        <v>4887</v>
      </c>
      <c r="E188" s="2" t="s">
        <v>76</v>
      </c>
      <c r="F188" s="7">
        <v>8931</v>
      </c>
      <c r="G188" t="str">
        <f t="shared" si="22"/>
        <v>Düzce</v>
      </c>
      <c r="H188">
        <f t="shared" si="23"/>
        <v>8931</v>
      </c>
    </row>
    <row r="189" spans="1:8" x14ac:dyDescent="0.25">
      <c r="A189" t="s">
        <v>1</v>
      </c>
      <c r="B189" t="s">
        <v>44</v>
      </c>
      <c r="C189">
        <v>7054</v>
      </c>
      <c r="E189" s="2" t="s">
        <v>75</v>
      </c>
      <c r="F189" s="7">
        <v>10203</v>
      </c>
      <c r="G189" t="str">
        <f t="shared" si="22"/>
        <v>Edirne</v>
      </c>
      <c r="H189">
        <f t="shared" si="23"/>
        <v>10203</v>
      </c>
    </row>
    <row r="190" spans="1:8" x14ac:dyDescent="0.25">
      <c r="A190" t="s">
        <v>1</v>
      </c>
      <c r="B190" t="s">
        <v>45</v>
      </c>
      <c r="C190">
        <v>6859</v>
      </c>
      <c r="E190" s="2" t="s">
        <v>63</v>
      </c>
      <c r="F190" s="7">
        <v>11375</v>
      </c>
      <c r="G190" t="str">
        <f t="shared" si="22"/>
        <v>Elazığ</v>
      </c>
      <c r="H190">
        <f t="shared" si="23"/>
        <v>11375</v>
      </c>
    </row>
    <row r="191" spans="1:8" x14ac:dyDescent="0.25">
      <c r="A191" t="s">
        <v>1</v>
      </c>
      <c r="B191" t="s">
        <v>46</v>
      </c>
      <c r="C191">
        <v>1516</v>
      </c>
      <c r="E191" s="2" t="s">
        <v>57</v>
      </c>
      <c r="F191" s="7">
        <v>5421</v>
      </c>
      <c r="G191" t="str">
        <f t="shared" si="22"/>
        <v>Erzurum</v>
      </c>
      <c r="H191">
        <f t="shared" si="23"/>
        <v>5421</v>
      </c>
    </row>
    <row r="192" spans="1:8" x14ac:dyDescent="0.25">
      <c r="A192" t="s">
        <v>1</v>
      </c>
      <c r="B192" t="s">
        <v>47</v>
      </c>
      <c r="C192">
        <v>1950</v>
      </c>
      <c r="E192" s="2" t="s">
        <v>52</v>
      </c>
      <c r="F192" s="7">
        <v>11283</v>
      </c>
      <c r="G192" t="str">
        <f t="shared" si="22"/>
        <v>Eskişehir</v>
      </c>
      <c r="H192">
        <f t="shared" si="23"/>
        <v>11283</v>
      </c>
    </row>
    <row r="193" spans="1:8" x14ac:dyDescent="0.25">
      <c r="A193" t="s">
        <v>1</v>
      </c>
      <c r="B193" t="s">
        <v>48</v>
      </c>
      <c r="C193">
        <v>3218</v>
      </c>
      <c r="E193" s="2" t="s">
        <v>36</v>
      </c>
      <c r="F193" s="7">
        <v>3606</v>
      </c>
      <c r="G193" t="str">
        <f t="shared" si="22"/>
        <v>Gaziantep</v>
      </c>
      <c r="H193">
        <f t="shared" si="23"/>
        <v>3606</v>
      </c>
    </row>
    <row r="194" spans="1:8" x14ac:dyDescent="0.25">
      <c r="A194" t="s">
        <v>1</v>
      </c>
      <c r="B194" t="s">
        <v>49</v>
      </c>
      <c r="C194">
        <v>2206</v>
      </c>
      <c r="E194" s="2" t="s">
        <v>71</v>
      </c>
      <c r="F194" s="7">
        <v>6505</v>
      </c>
      <c r="G194" t="str">
        <f t="shared" si="22"/>
        <v>Giresun</v>
      </c>
      <c r="H194">
        <f t="shared" si="23"/>
        <v>6505</v>
      </c>
    </row>
    <row r="195" spans="1:8" x14ac:dyDescent="0.25">
      <c r="A195" t="s">
        <v>1</v>
      </c>
      <c r="B195" t="s">
        <v>50</v>
      </c>
      <c r="C195">
        <v>10703</v>
      </c>
      <c r="E195" s="2" t="s">
        <v>40</v>
      </c>
      <c r="F195" s="7">
        <v>2358</v>
      </c>
      <c r="G195" t="str">
        <f t="shared" si="22"/>
        <v>Hatay</v>
      </c>
      <c r="H195">
        <f t="shared" si="23"/>
        <v>2358</v>
      </c>
    </row>
    <row r="196" spans="1:8" x14ac:dyDescent="0.25">
      <c r="A196" t="s">
        <v>1</v>
      </c>
      <c r="B196" t="s">
        <v>51</v>
      </c>
      <c r="C196">
        <v>3224</v>
      </c>
      <c r="E196" s="2" t="s">
        <v>72</v>
      </c>
      <c r="F196" s="7">
        <v>4814</v>
      </c>
      <c r="G196" t="str">
        <f t="shared" si="22"/>
        <v>Isparta</v>
      </c>
      <c r="H196">
        <f t="shared" si="23"/>
        <v>4814</v>
      </c>
    </row>
    <row r="197" spans="1:8" x14ac:dyDescent="0.25">
      <c r="A197" t="s">
        <v>1</v>
      </c>
      <c r="B197" t="s">
        <v>52</v>
      </c>
      <c r="C197">
        <v>11283</v>
      </c>
      <c r="E197" s="2" t="s">
        <v>28</v>
      </c>
      <c r="F197" s="7">
        <v>8446</v>
      </c>
      <c r="G197" t="str">
        <f t="shared" si="22"/>
        <v>İstanbul</v>
      </c>
      <c r="H197">
        <f t="shared" si="23"/>
        <v>8446</v>
      </c>
    </row>
    <row r="198" spans="1:8" x14ac:dyDescent="0.25">
      <c r="A198" t="s">
        <v>1</v>
      </c>
      <c r="B198" t="s">
        <v>53</v>
      </c>
      <c r="C198">
        <v>3703</v>
      </c>
      <c r="E198" s="2" t="s">
        <v>30</v>
      </c>
      <c r="F198" s="7">
        <v>3105</v>
      </c>
      <c r="G198" t="str">
        <f t="shared" si="22"/>
        <v>İzmir</v>
      </c>
      <c r="H198">
        <f t="shared" si="23"/>
        <v>3105</v>
      </c>
    </row>
    <row r="199" spans="1:8" x14ac:dyDescent="0.25">
      <c r="A199" t="s">
        <v>1</v>
      </c>
      <c r="B199" t="s">
        <v>54</v>
      </c>
      <c r="C199">
        <v>8274</v>
      </c>
      <c r="E199" s="2" t="s">
        <v>48</v>
      </c>
      <c r="F199" s="7">
        <v>3218</v>
      </c>
      <c r="G199" t="str">
        <f t="shared" si="22"/>
        <v>Kahramanmaraş</v>
      </c>
      <c r="H199">
        <f t="shared" si="23"/>
        <v>3218</v>
      </c>
    </row>
    <row r="200" spans="1:8" x14ac:dyDescent="0.25">
      <c r="A200" t="s">
        <v>1</v>
      </c>
      <c r="B200" t="s">
        <v>55</v>
      </c>
      <c r="C200">
        <v>8694</v>
      </c>
      <c r="E200" s="2" t="s">
        <v>42</v>
      </c>
      <c r="F200" s="7">
        <v>5909</v>
      </c>
      <c r="G200" t="str">
        <f t="shared" si="22"/>
        <v>Kayseri</v>
      </c>
      <c r="H200">
        <f t="shared" si="23"/>
        <v>5909</v>
      </c>
    </row>
    <row r="201" spans="1:8" x14ac:dyDescent="0.25">
      <c r="A201" t="s">
        <v>1</v>
      </c>
      <c r="B201" t="s">
        <v>56</v>
      </c>
      <c r="C201">
        <v>8719</v>
      </c>
      <c r="E201" s="2" t="s">
        <v>37</v>
      </c>
      <c r="F201" s="7">
        <v>6346</v>
      </c>
      <c r="G201" t="str">
        <f t="shared" si="22"/>
        <v>Kocaeli</v>
      </c>
      <c r="H201">
        <f t="shared" si="23"/>
        <v>6346</v>
      </c>
    </row>
    <row r="202" spans="1:8" x14ac:dyDescent="0.25">
      <c r="A202" t="s">
        <v>1</v>
      </c>
      <c r="B202" t="s">
        <v>57</v>
      </c>
      <c r="C202">
        <v>5421</v>
      </c>
      <c r="E202" s="2" t="s">
        <v>33</v>
      </c>
      <c r="F202" s="7">
        <v>10518</v>
      </c>
      <c r="G202" t="str">
        <f t="shared" si="22"/>
        <v>Konya</v>
      </c>
      <c r="H202">
        <f t="shared" si="23"/>
        <v>10518</v>
      </c>
    </row>
    <row r="203" spans="1:8" x14ac:dyDescent="0.25">
      <c r="A203" t="s">
        <v>1</v>
      </c>
      <c r="B203" t="s">
        <v>58</v>
      </c>
      <c r="C203">
        <v>3305</v>
      </c>
      <c r="E203" s="2" t="s">
        <v>65</v>
      </c>
      <c r="F203" s="7">
        <v>6631</v>
      </c>
      <c r="G203" t="str">
        <f t="shared" si="22"/>
        <v>Kütahya</v>
      </c>
      <c r="H203">
        <f t="shared" si="23"/>
        <v>6631</v>
      </c>
    </row>
    <row r="204" spans="1:8" x14ac:dyDescent="0.25">
      <c r="A204" t="s">
        <v>1</v>
      </c>
      <c r="B204" t="s">
        <v>59</v>
      </c>
      <c r="C204">
        <v>3268</v>
      </c>
      <c r="E204" s="2" t="s">
        <v>58</v>
      </c>
      <c r="F204" s="7">
        <v>3305</v>
      </c>
      <c r="G204" t="str">
        <f t="shared" si="22"/>
        <v>Malatya</v>
      </c>
      <c r="H204">
        <f t="shared" si="23"/>
        <v>3305</v>
      </c>
    </row>
    <row r="205" spans="1:8" x14ac:dyDescent="0.25">
      <c r="A205" t="s">
        <v>1</v>
      </c>
      <c r="B205" t="s">
        <v>60</v>
      </c>
      <c r="C205">
        <v>9587</v>
      </c>
      <c r="E205" s="2" t="s">
        <v>41</v>
      </c>
      <c r="F205" s="7">
        <v>7056</v>
      </c>
      <c r="G205" t="str">
        <f t="shared" si="22"/>
        <v>Manisa</v>
      </c>
      <c r="H205">
        <f t="shared" si="23"/>
        <v>7056</v>
      </c>
    </row>
    <row r="206" spans="1:8" x14ac:dyDescent="0.25">
      <c r="A206" t="s">
        <v>1</v>
      </c>
      <c r="B206" t="s">
        <v>61</v>
      </c>
      <c r="C206">
        <v>7067</v>
      </c>
      <c r="E206" s="2" t="s">
        <v>53</v>
      </c>
      <c r="F206" s="7">
        <v>3703</v>
      </c>
      <c r="G206" t="str">
        <f t="shared" si="22"/>
        <v>Mardin</v>
      </c>
      <c r="H206">
        <f t="shared" si="23"/>
        <v>3703</v>
      </c>
    </row>
    <row r="207" spans="1:8" x14ac:dyDescent="0.25">
      <c r="A207" t="s">
        <v>1</v>
      </c>
      <c r="B207" t="s">
        <v>62</v>
      </c>
      <c r="C207">
        <v>6528</v>
      </c>
      <c r="E207" s="2" t="s">
        <v>38</v>
      </c>
      <c r="F207" s="7">
        <v>7820</v>
      </c>
      <c r="G207" t="str">
        <f t="shared" si="22"/>
        <v>Mersin</v>
      </c>
      <c r="H207">
        <f t="shared" si="23"/>
        <v>7820</v>
      </c>
    </row>
    <row r="208" spans="1:8" x14ac:dyDescent="0.25">
      <c r="A208" t="s">
        <v>1</v>
      </c>
      <c r="B208" t="s">
        <v>63</v>
      </c>
      <c r="C208">
        <v>11375</v>
      </c>
      <c r="E208" s="2" t="s">
        <v>50</v>
      </c>
      <c r="F208" s="7">
        <v>10703</v>
      </c>
      <c r="G208" t="str">
        <f t="shared" si="22"/>
        <v>Muğla</v>
      </c>
      <c r="H208">
        <f t="shared" si="23"/>
        <v>10703</v>
      </c>
    </row>
    <row r="209" spans="1:8" x14ac:dyDescent="0.25">
      <c r="A209" t="s">
        <v>1</v>
      </c>
      <c r="B209" t="s">
        <v>64</v>
      </c>
      <c r="C209">
        <v>10734</v>
      </c>
      <c r="E209" s="2" t="s">
        <v>77</v>
      </c>
      <c r="F209" s="7">
        <v>5948</v>
      </c>
      <c r="G209" t="str">
        <f t="shared" si="22"/>
        <v>Muş</v>
      </c>
      <c r="H209">
        <f t="shared" si="23"/>
        <v>5948</v>
      </c>
    </row>
    <row r="210" spans="1:8" x14ac:dyDescent="0.25">
      <c r="A210" t="s">
        <v>1</v>
      </c>
      <c r="B210" t="s">
        <v>65</v>
      </c>
      <c r="C210">
        <v>6631</v>
      </c>
      <c r="E210" s="2" t="s">
        <v>55</v>
      </c>
      <c r="F210" s="7">
        <v>8694</v>
      </c>
      <c r="G210" t="str">
        <f t="shared" si="22"/>
        <v>Ordu</v>
      </c>
      <c r="H210">
        <f t="shared" si="23"/>
        <v>8694</v>
      </c>
    </row>
    <row r="211" spans="1:8" x14ac:dyDescent="0.25">
      <c r="A211" t="s">
        <v>1</v>
      </c>
      <c r="B211" t="s">
        <v>66</v>
      </c>
      <c r="C211">
        <v>10623</v>
      </c>
      <c r="E211" s="2" t="s">
        <v>68</v>
      </c>
      <c r="F211" s="7">
        <v>3311</v>
      </c>
      <c r="G211" t="str">
        <f t="shared" si="22"/>
        <v>Osmaniye</v>
      </c>
      <c r="H211">
        <f t="shared" si="23"/>
        <v>3311</v>
      </c>
    </row>
    <row r="212" spans="1:8" x14ac:dyDescent="0.25">
      <c r="A212" t="s">
        <v>1</v>
      </c>
      <c r="B212" t="s">
        <v>67</v>
      </c>
      <c r="C212">
        <v>6986</v>
      </c>
      <c r="E212" s="2" t="s">
        <v>49</v>
      </c>
      <c r="F212" s="7">
        <v>2206</v>
      </c>
      <c r="G212" t="str">
        <f t="shared" si="22"/>
        <v>Sakarya</v>
      </c>
      <c r="H212">
        <f t="shared" si="23"/>
        <v>2206</v>
      </c>
    </row>
    <row r="213" spans="1:8" x14ac:dyDescent="0.25">
      <c r="A213" t="s">
        <v>1</v>
      </c>
      <c r="B213" t="s">
        <v>68</v>
      </c>
      <c r="C213">
        <v>3311</v>
      </c>
      <c r="E213" s="2" t="s">
        <v>43</v>
      </c>
      <c r="F213" s="7">
        <v>4887</v>
      </c>
      <c r="G213" t="str">
        <f t="shared" si="22"/>
        <v>Samsun</v>
      </c>
      <c r="H213">
        <f t="shared" si="23"/>
        <v>4887</v>
      </c>
    </row>
    <row r="214" spans="1:8" x14ac:dyDescent="0.25">
      <c r="A214" t="s">
        <v>1</v>
      </c>
      <c r="B214" t="s">
        <v>69</v>
      </c>
      <c r="C214">
        <v>6350</v>
      </c>
      <c r="E214" s="2" t="s">
        <v>59</v>
      </c>
      <c r="F214" s="7">
        <v>3268</v>
      </c>
      <c r="G214" t="str">
        <f t="shared" si="22"/>
        <v>Sivas</v>
      </c>
      <c r="H214">
        <f t="shared" si="23"/>
        <v>3268</v>
      </c>
    </row>
    <row r="215" spans="1:8" x14ac:dyDescent="0.25">
      <c r="A215" t="s">
        <v>1</v>
      </c>
      <c r="B215" t="s">
        <v>70</v>
      </c>
      <c r="C215">
        <v>5782</v>
      </c>
      <c r="E215" s="2" t="s">
        <v>35</v>
      </c>
      <c r="F215" s="7">
        <v>7548</v>
      </c>
      <c r="G215" t="str">
        <f t="shared" si="22"/>
        <v>Şanlıurfa</v>
      </c>
      <c r="H215">
        <f t="shared" si="23"/>
        <v>7548</v>
      </c>
    </row>
    <row r="216" spans="1:8" x14ac:dyDescent="0.25">
      <c r="A216" t="s">
        <v>1</v>
      </c>
      <c r="B216" t="s">
        <v>71</v>
      </c>
      <c r="C216">
        <v>6505</v>
      </c>
      <c r="E216" s="2" t="s">
        <v>66</v>
      </c>
      <c r="F216" s="7">
        <v>10623</v>
      </c>
      <c r="G216" t="str">
        <f t="shared" si="22"/>
        <v>Şırnak</v>
      </c>
      <c r="H216">
        <f t="shared" si="23"/>
        <v>10623</v>
      </c>
    </row>
    <row r="217" spans="1:8" x14ac:dyDescent="0.25">
      <c r="A217" t="s">
        <v>1</v>
      </c>
      <c r="B217" t="s">
        <v>72</v>
      </c>
      <c r="C217">
        <v>4814</v>
      </c>
      <c r="E217" s="2" t="s">
        <v>45</v>
      </c>
      <c r="F217" s="7">
        <v>6859</v>
      </c>
      <c r="G217" t="str">
        <f t="shared" si="22"/>
        <v>Tekirdağ</v>
      </c>
      <c r="H217">
        <f t="shared" si="23"/>
        <v>6859</v>
      </c>
    </row>
    <row r="218" spans="1:8" x14ac:dyDescent="0.25">
      <c r="A218" t="s">
        <v>1</v>
      </c>
      <c r="B218" t="s">
        <v>73</v>
      </c>
      <c r="C218">
        <v>1518</v>
      </c>
      <c r="E218" s="2" t="s">
        <v>61</v>
      </c>
      <c r="F218" s="7">
        <v>7067</v>
      </c>
      <c r="G218" t="str">
        <f t="shared" si="22"/>
        <v>Tokat</v>
      </c>
      <c r="H218">
        <f t="shared" si="23"/>
        <v>7067</v>
      </c>
    </row>
    <row r="219" spans="1:8" x14ac:dyDescent="0.25">
      <c r="A219" t="s">
        <v>1</v>
      </c>
      <c r="B219" t="s">
        <v>74</v>
      </c>
      <c r="C219">
        <v>1672</v>
      </c>
      <c r="E219" s="2" t="s">
        <v>54</v>
      </c>
      <c r="F219" s="7">
        <v>8274</v>
      </c>
      <c r="G219" t="str">
        <f t="shared" si="22"/>
        <v>Trabzon</v>
      </c>
      <c r="H219">
        <f t="shared" si="23"/>
        <v>8274</v>
      </c>
    </row>
    <row r="220" spans="1:8" x14ac:dyDescent="0.25">
      <c r="A220" t="s">
        <v>1</v>
      </c>
      <c r="B220" t="s">
        <v>75</v>
      </c>
      <c r="C220">
        <v>10203</v>
      </c>
      <c r="E220" s="2" t="s">
        <v>47</v>
      </c>
      <c r="F220" s="7">
        <v>1950</v>
      </c>
      <c r="G220" t="str">
        <f t="shared" si="22"/>
        <v>Van</v>
      </c>
      <c r="H220">
        <f t="shared" si="23"/>
        <v>1950</v>
      </c>
    </row>
    <row r="221" spans="1:8" x14ac:dyDescent="0.25">
      <c r="A221" t="s">
        <v>1</v>
      </c>
      <c r="B221" t="s">
        <v>76</v>
      </c>
      <c r="C221">
        <v>8931</v>
      </c>
      <c r="E221" s="2" t="s">
        <v>74</v>
      </c>
      <c r="F221" s="7">
        <v>1672</v>
      </c>
      <c r="G221" t="str">
        <f t="shared" si="22"/>
        <v>Yozgat</v>
      </c>
      <c r="H221">
        <f t="shared" si="23"/>
        <v>1672</v>
      </c>
    </row>
    <row r="222" spans="1:8" x14ac:dyDescent="0.25">
      <c r="A222" t="s">
        <v>1</v>
      </c>
      <c r="B222" t="s">
        <v>77</v>
      </c>
      <c r="C222">
        <v>5948</v>
      </c>
      <c r="E222" s="2" t="s">
        <v>64</v>
      </c>
      <c r="F222" s="7">
        <v>10734</v>
      </c>
      <c r="G222" t="str">
        <f t="shared" si="22"/>
        <v>Zonguldak</v>
      </c>
      <c r="H222">
        <f t="shared" si="23"/>
        <v>10734</v>
      </c>
    </row>
    <row r="223" spans="1:8" x14ac:dyDescent="0.25">
      <c r="A223" t="s">
        <v>2</v>
      </c>
      <c r="B223" t="s">
        <v>28</v>
      </c>
      <c r="C223">
        <v>9116</v>
      </c>
      <c r="E223"/>
    </row>
    <row r="224" spans="1:8" x14ac:dyDescent="0.25">
      <c r="A224" t="s">
        <v>2</v>
      </c>
      <c r="B224" t="s">
        <v>29</v>
      </c>
      <c r="C224">
        <v>10460</v>
      </c>
    </row>
    <row r="225" spans="1:3" x14ac:dyDescent="0.25">
      <c r="A225" t="s">
        <v>2</v>
      </c>
      <c r="B225" t="s">
        <v>30</v>
      </c>
      <c r="C225">
        <v>6611</v>
      </c>
    </row>
    <row r="226" spans="1:3" x14ac:dyDescent="0.25">
      <c r="A226" t="s">
        <v>2</v>
      </c>
      <c r="B226" t="s">
        <v>31</v>
      </c>
      <c r="C226">
        <v>6425</v>
      </c>
    </row>
    <row r="227" spans="1:3" x14ac:dyDescent="0.25">
      <c r="A227" t="s">
        <v>2</v>
      </c>
      <c r="B227" t="s">
        <v>32</v>
      </c>
      <c r="C227">
        <v>3335</v>
      </c>
    </row>
    <row r="228" spans="1:3" x14ac:dyDescent="0.25">
      <c r="A228" t="s">
        <v>2</v>
      </c>
      <c r="B228" t="s">
        <v>33</v>
      </c>
      <c r="C228">
        <v>4165</v>
      </c>
    </row>
    <row r="229" spans="1:3" x14ac:dyDescent="0.25">
      <c r="A229" t="s">
        <v>2</v>
      </c>
      <c r="B229" t="s">
        <v>34</v>
      </c>
      <c r="C229">
        <v>6397</v>
      </c>
    </row>
    <row r="230" spans="1:3" x14ac:dyDescent="0.25">
      <c r="A230" t="s">
        <v>2</v>
      </c>
      <c r="B230" t="s">
        <v>35</v>
      </c>
      <c r="C230">
        <v>4428</v>
      </c>
    </row>
    <row r="231" spans="1:3" x14ac:dyDescent="0.25">
      <c r="A231" t="s">
        <v>2</v>
      </c>
      <c r="B231" t="s">
        <v>36</v>
      </c>
      <c r="C231">
        <v>9030</v>
      </c>
    </row>
    <row r="232" spans="1:3" x14ac:dyDescent="0.25">
      <c r="A232" t="s">
        <v>2</v>
      </c>
      <c r="B232" t="s">
        <v>37</v>
      </c>
      <c r="C232">
        <v>10821</v>
      </c>
    </row>
    <row r="233" spans="1:3" x14ac:dyDescent="0.25">
      <c r="A233" t="s">
        <v>2</v>
      </c>
      <c r="B233" t="s">
        <v>38</v>
      </c>
      <c r="C233">
        <v>8765</v>
      </c>
    </row>
    <row r="234" spans="1:3" x14ac:dyDescent="0.25">
      <c r="A234" t="s">
        <v>2</v>
      </c>
      <c r="B234" t="s">
        <v>39</v>
      </c>
      <c r="C234">
        <v>1730</v>
      </c>
    </row>
    <row r="235" spans="1:3" x14ac:dyDescent="0.25">
      <c r="A235" t="s">
        <v>2</v>
      </c>
      <c r="B235" t="s">
        <v>40</v>
      </c>
      <c r="C235">
        <v>10244</v>
      </c>
    </row>
    <row r="236" spans="1:3" x14ac:dyDescent="0.25">
      <c r="A236" t="s">
        <v>2</v>
      </c>
      <c r="B236" t="s">
        <v>41</v>
      </c>
      <c r="C236">
        <v>6600</v>
      </c>
    </row>
    <row r="237" spans="1:3" x14ac:dyDescent="0.25">
      <c r="A237" t="s">
        <v>2</v>
      </c>
      <c r="B237" t="s">
        <v>42</v>
      </c>
      <c r="C237">
        <v>3538</v>
      </c>
    </row>
    <row r="238" spans="1:3" x14ac:dyDescent="0.25">
      <c r="A238" t="s">
        <v>2</v>
      </c>
      <c r="B238" t="s">
        <v>43</v>
      </c>
      <c r="C238">
        <v>2077</v>
      </c>
    </row>
    <row r="239" spans="1:3" x14ac:dyDescent="0.25">
      <c r="A239" t="s">
        <v>2</v>
      </c>
      <c r="B239" t="s">
        <v>44</v>
      </c>
      <c r="C239">
        <v>1531</v>
      </c>
    </row>
    <row r="240" spans="1:3" x14ac:dyDescent="0.25">
      <c r="A240" t="s">
        <v>2</v>
      </c>
      <c r="B240" t="s">
        <v>45</v>
      </c>
      <c r="C240">
        <v>4584</v>
      </c>
    </row>
    <row r="241" spans="1:3" x14ac:dyDescent="0.25">
      <c r="A241" t="s">
        <v>2</v>
      </c>
      <c r="B241" t="s">
        <v>46</v>
      </c>
      <c r="C241">
        <v>9341</v>
      </c>
    </row>
    <row r="242" spans="1:3" x14ac:dyDescent="0.25">
      <c r="A242" t="s">
        <v>2</v>
      </c>
      <c r="B242" t="s">
        <v>47</v>
      </c>
      <c r="C242">
        <v>9010</v>
      </c>
    </row>
    <row r="243" spans="1:3" x14ac:dyDescent="0.25">
      <c r="A243" t="s">
        <v>2</v>
      </c>
      <c r="B243" t="s">
        <v>48</v>
      </c>
      <c r="C243">
        <v>1634</v>
      </c>
    </row>
    <row r="244" spans="1:3" x14ac:dyDescent="0.25">
      <c r="A244" t="s">
        <v>2</v>
      </c>
      <c r="B244" t="s">
        <v>49</v>
      </c>
      <c r="C244">
        <v>10837</v>
      </c>
    </row>
    <row r="245" spans="1:3" x14ac:dyDescent="0.25">
      <c r="A245" t="s">
        <v>2</v>
      </c>
      <c r="B245" t="s">
        <v>50</v>
      </c>
      <c r="C245">
        <v>11131</v>
      </c>
    </row>
    <row r="246" spans="1:3" x14ac:dyDescent="0.25">
      <c r="A246" t="s">
        <v>2</v>
      </c>
      <c r="B246" t="s">
        <v>51</v>
      </c>
      <c r="C246">
        <v>4161</v>
      </c>
    </row>
    <row r="247" spans="1:3" x14ac:dyDescent="0.25">
      <c r="A247" t="s">
        <v>2</v>
      </c>
      <c r="B247" t="s">
        <v>52</v>
      </c>
      <c r="C247">
        <v>3107</v>
      </c>
    </row>
    <row r="248" spans="1:3" x14ac:dyDescent="0.25">
      <c r="A248" t="s">
        <v>2</v>
      </c>
      <c r="B248" t="s">
        <v>53</v>
      </c>
      <c r="C248">
        <v>10960</v>
      </c>
    </row>
    <row r="249" spans="1:3" x14ac:dyDescent="0.25">
      <c r="A249" t="s">
        <v>2</v>
      </c>
      <c r="B249" t="s">
        <v>54</v>
      </c>
      <c r="C249">
        <v>7261</v>
      </c>
    </row>
    <row r="250" spans="1:3" x14ac:dyDescent="0.25">
      <c r="A250" t="s">
        <v>2</v>
      </c>
      <c r="B250" t="s">
        <v>55</v>
      </c>
      <c r="C250">
        <v>2935</v>
      </c>
    </row>
    <row r="251" spans="1:3" x14ac:dyDescent="0.25">
      <c r="A251" t="s">
        <v>2</v>
      </c>
      <c r="B251" t="s">
        <v>56</v>
      </c>
      <c r="C251">
        <v>4674</v>
      </c>
    </row>
    <row r="252" spans="1:3" x14ac:dyDescent="0.25">
      <c r="A252" t="s">
        <v>2</v>
      </c>
      <c r="B252" t="s">
        <v>57</v>
      </c>
      <c r="C252">
        <v>11868</v>
      </c>
    </row>
    <row r="253" spans="1:3" x14ac:dyDescent="0.25">
      <c r="A253" t="s">
        <v>2</v>
      </c>
      <c r="B253" t="s">
        <v>58</v>
      </c>
      <c r="C253">
        <v>1916</v>
      </c>
    </row>
    <row r="254" spans="1:3" x14ac:dyDescent="0.25">
      <c r="A254" t="s">
        <v>2</v>
      </c>
      <c r="B254" t="s">
        <v>59</v>
      </c>
      <c r="C254">
        <v>11000</v>
      </c>
    </row>
    <row r="255" spans="1:3" x14ac:dyDescent="0.25">
      <c r="A255" t="s">
        <v>2</v>
      </c>
      <c r="B255" t="s">
        <v>60</v>
      </c>
      <c r="C255">
        <v>11479</v>
      </c>
    </row>
    <row r="256" spans="1:3" x14ac:dyDescent="0.25">
      <c r="A256" t="s">
        <v>2</v>
      </c>
      <c r="B256" t="s">
        <v>61</v>
      </c>
      <c r="C256">
        <v>6893</v>
      </c>
    </row>
    <row r="257" spans="1:3" x14ac:dyDescent="0.25">
      <c r="A257" t="s">
        <v>2</v>
      </c>
      <c r="B257" t="s">
        <v>62</v>
      </c>
      <c r="C257">
        <v>9808</v>
      </c>
    </row>
    <row r="258" spans="1:3" x14ac:dyDescent="0.25">
      <c r="A258" t="s">
        <v>2</v>
      </c>
      <c r="B258" t="s">
        <v>63</v>
      </c>
      <c r="C258">
        <v>11269</v>
      </c>
    </row>
    <row r="259" spans="1:3" x14ac:dyDescent="0.25">
      <c r="A259" t="s">
        <v>2</v>
      </c>
      <c r="B259" t="s">
        <v>64</v>
      </c>
      <c r="C259">
        <v>9468</v>
      </c>
    </row>
    <row r="260" spans="1:3" x14ac:dyDescent="0.25">
      <c r="A260" t="s">
        <v>2</v>
      </c>
      <c r="B260" t="s">
        <v>65</v>
      </c>
      <c r="C260">
        <v>4968</v>
      </c>
    </row>
    <row r="261" spans="1:3" x14ac:dyDescent="0.25">
      <c r="A261" t="s">
        <v>2</v>
      </c>
      <c r="B261" t="s">
        <v>66</v>
      </c>
      <c r="C261">
        <v>6151</v>
      </c>
    </row>
    <row r="262" spans="1:3" x14ac:dyDescent="0.25">
      <c r="A262" t="s">
        <v>2</v>
      </c>
      <c r="B262" t="s">
        <v>67</v>
      </c>
      <c r="C262">
        <v>4692</v>
      </c>
    </row>
    <row r="263" spans="1:3" x14ac:dyDescent="0.25">
      <c r="A263" t="s">
        <v>2</v>
      </c>
      <c r="B263" t="s">
        <v>68</v>
      </c>
      <c r="C263">
        <v>3307</v>
      </c>
    </row>
    <row r="264" spans="1:3" x14ac:dyDescent="0.25">
      <c r="A264" t="s">
        <v>2</v>
      </c>
      <c r="B264" t="s">
        <v>69</v>
      </c>
      <c r="C264">
        <v>3643</v>
      </c>
    </row>
    <row r="265" spans="1:3" x14ac:dyDescent="0.25">
      <c r="A265" t="s">
        <v>2</v>
      </c>
      <c r="B265" t="s">
        <v>70</v>
      </c>
      <c r="C265">
        <v>7223</v>
      </c>
    </row>
    <row r="266" spans="1:3" x14ac:dyDescent="0.25">
      <c r="A266" t="s">
        <v>2</v>
      </c>
      <c r="B266" t="s">
        <v>71</v>
      </c>
      <c r="C266">
        <v>8783</v>
      </c>
    </row>
    <row r="267" spans="1:3" x14ac:dyDescent="0.25">
      <c r="A267" t="s">
        <v>2</v>
      </c>
      <c r="B267" t="s">
        <v>72</v>
      </c>
      <c r="C267">
        <v>10814</v>
      </c>
    </row>
    <row r="268" spans="1:3" x14ac:dyDescent="0.25">
      <c r="A268" t="s">
        <v>2</v>
      </c>
      <c r="B268" t="s">
        <v>73</v>
      </c>
      <c r="C268">
        <v>8304</v>
      </c>
    </row>
    <row r="269" spans="1:3" x14ac:dyDescent="0.25">
      <c r="A269" t="s">
        <v>2</v>
      </c>
      <c r="B269" t="s">
        <v>74</v>
      </c>
      <c r="C269">
        <v>7129</v>
      </c>
    </row>
    <row r="270" spans="1:3" x14ac:dyDescent="0.25">
      <c r="A270" t="s">
        <v>2</v>
      </c>
      <c r="B270" t="s">
        <v>75</v>
      </c>
      <c r="C270">
        <v>4383</v>
      </c>
    </row>
    <row r="271" spans="1:3" x14ac:dyDescent="0.25">
      <c r="A271" t="s">
        <v>2</v>
      </c>
      <c r="B271" t="s">
        <v>76</v>
      </c>
      <c r="C271">
        <v>7856</v>
      </c>
    </row>
    <row r="272" spans="1:3" x14ac:dyDescent="0.25">
      <c r="A272" t="s">
        <v>2</v>
      </c>
      <c r="B272" t="s">
        <v>77</v>
      </c>
      <c r="C272">
        <v>4185</v>
      </c>
    </row>
    <row r="273" spans="1:3" x14ac:dyDescent="0.25">
      <c r="A273" t="s">
        <v>3</v>
      </c>
      <c r="B273" t="s">
        <v>28</v>
      </c>
      <c r="C273">
        <v>10874</v>
      </c>
    </row>
    <row r="274" spans="1:3" x14ac:dyDescent="0.25">
      <c r="A274" t="s">
        <v>3</v>
      </c>
      <c r="B274" t="s">
        <v>29</v>
      </c>
      <c r="C274">
        <v>3582</v>
      </c>
    </row>
    <row r="275" spans="1:3" x14ac:dyDescent="0.25">
      <c r="A275" t="s">
        <v>3</v>
      </c>
      <c r="B275" t="s">
        <v>30</v>
      </c>
      <c r="C275">
        <v>6049</v>
      </c>
    </row>
    <row r="276" spans="1:3" x14ac:dyDescent="0.25">
      <c r="A276" t="s">
        <v>3</v>
      </c>
      <c r="B276" t="s">
        <v>31</v>
      </c>
      <c r="C276">
        <v>10469</v>
      </c>
    </row>
    <row r="277" spans="1:3" x14ac:dyDescent="0.25">
      <c r="A277" t="s">
        <v>3</v>
      </c>
      <c r="B277" t="s">
        <v>32</v>
      </c>
      <c r="C277">
        <v>9364</v>
      </c>
    </row>
    <row r="278" spans="1:3" x14ac:dyDescent="0.25">
      <c r="A278" t="s">
        <v>3</v>
      </c>
      <c r="B278" t="s">
        <v>33</v>
      </c>
      <c r="C278">
        <v>9163</v>
      </c>
    </row>
    <row r="279" spans="1:3" x14ac:dyDescent="0.25">
      <c r="A279" t="s">
        <v>3</v>
      </c>
      <c r="B279" t="s">
        <v>34</v>
      </c>
      <c r="C279">
        <v>5941</v>
      </c>
    </row>
    <row r="280" spans="1:3" x14ac:dyDescent="0.25">
      <c r="A280" t="s">
        <v>3</v>
      </c>
      <c r="B280" t="s">
        <v>35</v>
      </c>
      <c r="C280">
        <v>11709</v>
      </c>
    </row>
    <row r="281" spans="1:3" x14ac:dyDescent="0.25">
      <c r="A281" t="s">
        <v>3</v>
      </c>
      <c r="B281" t="s">
        <v>36</v>
      </c>
      <c r="C281">
        <v>11262</v>
      </c>
    </row>
    <row r="282" spans="1:3" x14ac:dyDescent="0.25">
      <c r="A282" t="s">
        <v>3</v>
      </c>
      <c r="B282" t="s">
        <v>37</v>
      </c>
      <c r="C282">
        <v>10600</v>
      </c>
    </row>
    <row r="283" spans="1:3" x14ac:dyDescent="0.25">
      <c r="A283" t="s">
        <v>3</v>
      </c>
      <c r="B283" t="s">
        <v>38</v>
      </c>
      <c r="C283">
        <v>4949</v>
      </c>
    </row>
    <row r="284" spans="1:3" x14ac:dyDescent="0.25">
      <c r="A284" t="s">
        <v>3</v>
      </c>
      <c r="B284" t="s">
        <v>39</v>
      </c>
      <c r="C284">
        <v>3980</v>
      </c>
    </row>
    <row r="285" spans="1:3" x14ac:dyDescent="0.25">
      <c r="A285" t="s">
        <v>3</v>
      </c>
      <c r="B285" t="s">
        <v>40</v>
      </c>
      <c r="C285">
        <v>6302</v>
      </c>
    </row>
    <row r="286" spans="1:3" x14ac:dyDescent="0.25">
      <c r="A286" t="s">
        <v>3</v>
      </c>
      <c r="B286" t="s">
        <v>41</v>
      </c>
      <c r="C286">
        <v>2623</v>
      </c>
    </row>
    <row r="287" spans="1:3" x14ac:dyDescent="0.25">
      <c r="A287" t="s">
        <v>3</v>
      </c>
      <c r="B287" t="s">
        <v>42</v>
      </c>
      <c r="C287">
        <v>2142</v>
      </c>
    </row>
    <row r="288" spans="1:3" x14ac:dyDescent="0.25">
      <c r="A288" t="s">
        <v>3</v>
      </c>
      <c r="B288" t="s">
        <v>43</v>
      </c>
      <c r="C288">
        <v>10869</v>
      </c>
    </row>
    <row r="289" spans="1:3" x14ac:dyDescent="0.25">
      <c r="A289" t="s">
        <v>3</v>
      </c>
      <c r="B289" t="s">
        <v>44</v>
      </c>
      <c r="C289">
        <v>4861</v>
      </c>
    </row>
    <row r="290" spans="1:3" x14ac:dyDescent="0.25">
      <c r="A290" t="s">
        <v>3</v>
      </c>
      <c r="B290" t="s">
        <v>45</v>
      </c>
      <c r="C290">
        <v>1516</v>
      </c>
    </row>
    <row r="291" spans="1:3" x14ac:dyDescent="0.25">
      <c r="A291" t="s">
        <v>3</v>
      </c>
      <c r="B291" t="s">
        <v>46</v>
      </c>
      <c r="C291">
        <v>6282</v>
      </c>
    </row>
    <row r="292" spans="1:3" x14ac:dyDescent="0.25">
      <c r="A292" t="s">
        <v>3</v>
      </c>
      <c r="B292" t="s">
        <v>47</v>
      </c>
      <c r="C292">
        <v>2245</v>
      </c>
    </row>
    <row r="293" spans="1:3" x14ac:dyDescent="0.25">
      <c r="A293" t="s">
        <v>3</v>
      </c>
      <c r="B293" t="s">
        <v>48</v>
      </c>
      <c r="C293">
        <v>2559</v>
      </c>
    </row>
    <row r="294" spans="1:3" x14ac:dyDescent="0.25">
      <c r="A294" t="s">
        <v>3</v>
      </c>
      <c r="B294" t="s">
        <v>49</v>
      </c>
      <c r="C294">
        <v>10803</v>
      </c>
    </row>
    <row r="295" spans="1:3" x14ac:dyDescent="0.25">
      <c r="A295" t="s">
        <v>3</v>
      </c>
      <c r="B295" t="s">
        <v>50</v>
      </c>
      <c r="C295">
        <v>3500</v>
      </c>
    </row>
    <row r="296" spans="1:3" x14ac:dyDescent="0.25">
      <c r="A296" t="s">
        <v>3</v>
      </c>
      <c r="B296" t="s">
        <v>51</v>
      </c>
      <c r="C296">
        <v>10457</v>
      </c>
    </row>
    <row r="297" spans="1:3" x14ac:dyDescent="0.25">
      <c r="A297" t="s">
        <v>3</v>
      </c>
      <c r="B297" t="s">
        <v>52</v>
      </c>
      <c r="C297">
        <v>6817</v>
      </c>
    </row>
    <row r="298" spans="1:3" x14ac:dyDescent="0.25">
      <c r="A298" t="s">
        <v>3</v>
      </c>
      <c r="B298" t="s">
        <v>53</v>
      </c>
      <c r="C298">
        <v>10509</v>
      </c>
    </row>
    <row r="299" spans="1:3" x14ac:dyDescent="0.25">
      <c r="A299" t="s">
        <v>3</v>
      </c>
      <c r="B299" t="s">
        <v>54</v>
      </c>
      <c r="C299">
        <v>4721</v>
      </c>
    </row>
    <row r="300" spans="1:3" x14ac:dyDescent="0.25">
      <c r="A300" t="s">
        <v>3</v>
      </c>
      <c r="B300" t="s">
        <v>55</v>
      </c>
      <c r="C300">
        <v>5489</v>
      </c>
    </row>
    <row r="301" spans="1:3" x14ac:dyDescent="0.25">
      <c r="A301" t="s">
        <v>3</v>
      </c>
      <c r="B301" t="s">
        <v>56</v>
      </c>
      <c r="C301">
        <v>6329</v>
      </c>
    </row>
    <row r="302" spans="1:3" x14ac:dyDescent="0.25">
      <c r="A302" t="s">
        <v>3</v>
      </c>
      <c r="B302" t="s">
        <v>57</v>
      </c>
      <c r="C302">
        <v>11314</v>
      </c>
    </row>
    <row r="303" spans="1:3" x14ac:dyDescent="0.25">
      <c r="A303" t="s">
        <v>3</v>
      </c>
      <c r="B303" t="s">
        <v>58</v>
      </c>
      <c r="C303">
        <v>11887</v>
      </c>
    </row>
    <row r="304" spans="1:3" x14ac:dyDescent="0.25">
      <c r="A304" t="s">
        <v>3</v>
      </c>
      <c r="B304" t="s">
        <v>59</v>
      </c>
      <c r="C304">
        <v>5147</v>
      </c>
    </row>
    <row r="305" spans="1:3" x14ac:dyDescent="0.25">
      <c r="A305" t="s">
        <v>3</v>
      </c>
      <c r="B305" t="s">
        <v>60</v>
      </c>
      <c r="C305">
        <v>5996</v>
      </c>
    </row>
    <row r="306" spans="1:3" x14ac:dyDescent="0.25">
      <c r="A306" t="s">
        <v>3</v>
      </c>
      <c r="B306" t="s">
        <v>61</v>
      </c>
      <c r="C306">
        <v>1553</v>
      </c>
    </row>
    <row r="307" spans="1:3" x14ac:dyDescent="0.25">
      <c r="A307" t="s">
        <v>3</v>
      </c>
      <c r="B307" t="s">
        <v>62</v>
      </c>
      <c r="C307">
        <v>2878</v>
      </c>
    </row>
    <row r="308" spans="1:3" x14ac:dyDescent="0.25">
      <c r="A308" t="s">
        <v>3</v>
      </c>
      <c r="B308" t="s">
        <v>63</v>
      </c>
      <c r="C308">
        <v>2857</v>
      </c>
    </row>
    <row r="309" spans="1:3" x14ac:dyDescent="0.25">
      <c r="A309" t="s">
        <v>3</v>
      </c>
      <c r="B309" t="s">
        <v>64</v>
      </c>
      <c r="C309">
        <v>7834</v>
      </c>
    </row>
    <row r="310" spans="1:3" x14ac:dyDescent="0.25">
      <c r="A310" t="s">
        <v>3</v>
      </c>
      <c r="B310" t="s">
        <v>65</v>
      </c>
      <c r="C310">
        <v>5635</v>
      </c>
    </row>
    <row r="311" spans="1:3" x14ac:dyDescent="0.25">
      <c r="A311" t="s">
        <v>3</v>
      </c>
      <c r="B311" t="s">
        <v>66</v>
      </c>
      <c r="C311">
        <v>5271</v>
      </c>
    </row>
    <row r="312" spans="1:3" x14ac:dyDescent="0.25">
      <c r="A312" t="s">
        <v>3</v>
      </c>
      <c r="B312" t="s">
        <v>67</v>
      </c>
      <c r="C312">
        <v>3703</v>
      </c>
    </row>
    <row r="313" spans="1:3" x14ac:dyDescent="0.25">
      <c r="A313" t="s">
        <v>3</v>
      </c>
      <c r="B313" t="s">
        <v>68</v>
      </c>
      <c r="C313">
        <v>11787</v>
      </c>
    </row>
    <row r="314" spans="1:3" x14ac:dyDescent="0.25">
      <c r="A314" t="s">
        <v>3</v>
      </c>
      <c r="B314" t="s">
        <v>69</v>
      </c>
      <c r="C314">
        <v>10638</v>
      </c>
    </row>
    <row r="315" spans="1:3" x14ac:dyDescent="0.25">
      <c r="A315" t="s">
        <v>3</v>
      </c>
      <c r="B315" t="s">
        <v>70</v>
      </c>
      <c r="C315">
        <v>7019</v>
      </c>
    </row>
    <row r="316" spans="1:3" x14ac:dyDescent="0.25">
      <c r="A316" t="s">
        <v>3</v>
      </c>
      <c r="B316" t="s">
        <v>71</v>
      </c>
      <c r="C316">
        <v>7009</v>
      </c>
    </row>
    <row r="317" spans="1:3" x14ac:dyDescent="0.25">
      <c r="A317" t="s">
        <v>3</v>
      </c>
      <c r="B317" t="s">
        <v>72</v>
      </c>
      <c r="C317">
        <v>9962</v>
      </c>
    </row>
    <row r="318" spans="1:3" x14ac:dyDescent="0.25">
      <c r="A318" t="s">
        <v>3</v>
      </c>
      <c r="B318" t="s">
        <v>73</v>
      </c>
      <c r="C318">
        <v>11437</v>
      </c>
    </row>
    <row r="319" spans="1:3" x14ac:dyDescent="0.25">
      <c r="A319" t="s">
        <v>3</v>
      </c>
      <c r="B319" t="s">
        <v>74</v>
      </c>
      <c r="C319">
        <v>5870</v>
      </c>
    </row>
    <row r="320" spans="1:3" x14ac:dyDescent="0.25">
      <c r="A320" t="s">
        <v>3</v>
      </c>
      <c r="B320" t="s">
        <v>75</v>
      </c>
      <c r="C320">
        <v>2804</v>
      </c>
    </row>
    <row r="321" spans="1:3" x14ac:dyDescent="0.25">
      <c r="A321" t="s">
        <v>3</v>
      </c>
      <c r="B321" t="s">
        <v>76</v>
      </c>
      <c r="C321">
        <v>3106</v>
      </c>
    </row>
    <row r="322" spans="1:3" x14ac:dyDescent="0.25">
      <c r="A322" t="s">
        <v>3</v>
      </c>
      <c r="B322" t="s">
        <v>77</v>
      </c>
      <c r="C322">
        <v>2984</v>
      </c>
    </row>
    <row r="323" spans="1:3" x14ac:dyDescent="0.25">
      <c r="A323" t="s">
        <v>4</v>
      </c>
      <c r="B323" t="s">
        <v>28</v>
      </c>
      <c r="C323">
        <v>4558</v>
      </c>
    </row>
    <row r="324" spans="1:3" x14ac:dyDescent="0.25">
      <c r="A324" t="s">
        <v>4</v>
      </c>
      <c r="B324" t="s">
        <v>29</v>
      </c>
      <c r="C324">
        <v>8180</v>
      </c>
    </row>
    <row r="325" spans="1:3" x14ac:dyDescent="0.25">
      <c r="A325" t="s">
        <v>4</v>
      </c>
      <c r="B325" t="s">
        <v>30</v>
      </c>
      <c r="C325">
        <v>8431</v>
      </c>
    </row>
    <row r="326" spans="1:3" x14ac:dyDescent="0.25">
      <c r="A326" t="s">
        <v>4</v>
      </c>
      <c r="B326" t="s">
        <v>31</v>
      </c>
      <c r="C326">
        <v>9804</v>
      </c>
    </row>
    <row r="327" spans="1:3" x14ac:dyDescent="0.25">
      <c r="A327" t="s">
        <v>4</v>
      </c>
      <c r="B327" t="s">
        <v>32</v>
      </c>
      <c r="C327">
        <v>2828</v>
      </c>
    </row>
    <row r="328" spans="1:3" x14ac:dyDescent="0.25">
      <c r="A328" t="s">
        <v>4</v>
      </c>
      <c r="B328" t="s">
        <v>33</v>
      </c>
      <c r="C328">
        <v>6179</v>
      </c>
    </row>
    <row r="329" spans="1:3" x14ac:dyDescent="0.25">
      <c r="A329" t="s">
        <v>4</v>
      </c>
      <c r="B329" t="s">
        <v>34</v>
      </c>
      <c r="C329">
        <v>4720</v>
      </c>
    </row>
    <row r="330" spans="1:3" x14ac:dyDescent="0.25">
      <c r="A330" t="s">
        <v>4</v>
      </c>
      <c r="B330" t="s">
        <v>35</v>
      </c>
      <c r="C330">
        <v>9270</v>
      </c>
    </row>
    <row r="331" spans="1:3" x14ac:dyDescent="0.25">
      <c r="A331" t="s">
        <v>4</v>
      </c>
      <c r="B331" t="s">
        <v>36</v>
      </c>
      <c r="C331">
        <v>8900</v>
      </c>
    </row>
    <row r="332" spans="1:3" x14ac:dyDescent="0.25">
      <c r="A332" t="s">
        <v>4</v>
      </c>
      <c r="B332" t="s">
        <v>37</v>
      </c>
      <c r="C332">
        <v>7709</v>
      </c>
    </row>
    <row r="333" spans="1:3" x14ac:dyDescent="0.25">
      <c r="A333" t="s">
        <v>4</v>
      </c>
      <c r="B333" t="s">
        <v>38</v>
      </c>
      <c r="C333">
        <v>6955</v>
      </c>
    </row>
    <row r="334" spans="1:3" x14ac:dyDescent="0.25">
      <c r="A334" t="s">
        <v>4</v>
      </c>
      <c r="B334" t="s">
        <v>39</v>
      </c>
      <c r="C334">
        <v>10802</v>
      </c>
    </row>
    <row r="335" spans="1:3" x14ac:dyDescent="0.25">
      <c r="A335" t="s">
        <v>4</v>
      </c>
      <c r="B335" t="s">
        <v>40</v>
      </c>
      <c r="C335">
        <v>7195</v>
      </c>
    </row>
    <row r="336" spans="1:3" x14ac:dyDescent="0.25">
      <c r="A336" t="s">
        <v>4</v>
      </c>
      <c r="B336" t="s">
        <v>41</v>
      </c>
      <c r="C336">
        <v>6413</v>
      </c>
    </row>
    <row r="337" spans="1:3" x14ac:dyDescent="0.25">
      <c r="A337" t="s">
        <v>4</v>
      </c>
      <c r="B337" t="s">
        <v>42</v>
      </c>
      <c r="C337">
        <v>10632</v>
      </c>
    </row>
    <row r="338" spans="1:3" x14ac:dyDescent="0.25">
      <c r="A338" t="s">
        <v>4</v>
      </c>
      <c r="B338" t="s">
        <v>43</v>
      </c>
      <c r="C338">
        <v>10281</v>
      </c>
    </row>
    <row r="339" spans="1:3" x14ac:dyDescent="0.25">
      <c r="A339" t="s">
        <v>4</v>
      </c>
      <c r="B339" t="s">
        <v>44</v>
      </c>
      <c r="C339">
        <v>4072</v>
      </c>
    </row>
    <row r="340" spans="1:3" x14ac:dyDescent="0.25">
      <c r="A340" t="s">
        <v>4</v>
      </c>
      <c r="B340" t="s">
        <v>45</v>
      </c>
      <c r="C340">
        <v>7681</v>
      </c>
    </row>
    <row r="341" spans="1:3" x14ac:dyDescent="0.25">
      <c r="A341" t="s">
        <v>4</v>
      </c>
      <c r="B341" t="s">
        <v>46</v>
      </c>
      <c r="C341">
        <v>6725</v>
      </c>
    </row>
    <row r="342" spans="1:3" x14ac:dyDescent="0.25">
      <c r="A342" t="s">
        <v>4</v>
      </c>
      <c r="B342" t="s">
        <v>47</v>
      </c>
      <c r="C342">
        <v>2888</v>
      </c>
    </row>
    <row r="343" spans="1:3" x14ac:dyDescent="0.25">
      <c r="A343" t="s">
        <v>4</v>
      </c>
      <c r="B343" t="s">
        <v>48</v>
      </c>
      <c r="C343">
        <v>1893</v>
      </c>
    </row>
    <row r="344" spans="1:3" x14ac:dyDescent="0.25">
      <c r="A344" t="s">
        <v>4</v>
      </c>
      <c r="B344" t="s">
        <v>49</v>
      </c>
      <c r="C344">
        <v>8623</v>
      </c>
    </row>
    <row r="345" spans="1:3" x14ac:dyDescent="0.25">
      <c r="A345" t="s">
        <v>4</v>
      </c>
      <c r="B345" t="s">
        <v>50</v>
      </c>
      <c r="C345">
        <v>8320</v>
      </c>
    </row>
    <row r="346" spans="1:3" x14ac:dyDescent="0.25">
      <c r="A346" t="s">
        <v>4</v>
      </c>
      <c r="B346" t="s">
        <v>51</v>
      </c>
      <c r="C346">
        <v>5020</v>
      </c>
    </row>
    <row r="347" spans="1:3" x14ac:dyDescent="0.25">
      <c r="A347" t="s">
        <v>4</v>
      </c>
      <c r="B347" t="s">
        <v>52</v>
      </c>
      <c r="C347">
        <v>6067</v>
      </c>
    </row>
    <row r="348" spans="1:3" x14ac:dyDescent="0.25">
      <c r="A348" t="s">
        <v>4</v>
      </c>
      <c r="B348" t="s">
        <v>53</v>
      </c>
      <c r="C348">
        <v>9523</v>
      </c>
    </row>
    <row r="349" spans="1:3" x14ac:dyDescent="0.25">
      <c r="A349" t="s">
        <v>4</v>
      </c>
      <c r="B349" t="s">
        <v>54</v>
      </c>
      <c r="C349">
        <v>5351</v>
      </c>
    </row>
    <row r="350" spans="1:3" x14ac:dyDescent="0.25">
      <c r="A350" t="s">
        <v>4</v>
      </c>
      <c r="B350" t="s">
        <v>55</v>
      </c>
      <c r="C350">
        <v>2099</v>
      </c>
    </row>
    <row r="351" spans="1:3" x14ac:dyDescent="0.25">
      <c r="A351" t="s">
        <v>4</v>
      </c>
      <c r="B351" t="s">
        <v>56</v>
      </c>
      <c r="C351">
        <v>11921</v>
      </c>
    </row>
    <row r="352" spans="1:3" x14ac:dyDescent="0.25">
      <c r="A352" t="s">
        <v>4</v>
      </c>
      <c r="B352" t="s">
        <v>57</v>
      </c>
      <c r="C352">
        <v>8452</v>
      </c>
    </row>
    <row r="353" spans="1:3" x14ac:dyDescent="0.25">
      <c r="A353" t="s">
        <v>4</v>
      </c>
      <c r="B353" t="s">
        <v>58</v>
      </c>
      <c r="C353">
        <v>8734</v>
      </c>
    </row>
    <row r="354" spans="1:3" x14ac:dyDescent="0.25">
      <c r="A354" t="s">
        <v>4</v>
      </c>
      <c r="B354" t="s">
        <v>59</v>
      </c>
      <c r="C354">
        <v>4827</v>
      </c>
    </row>
    <row r="355" spans="1:3" x14ac:dyDescent="0.25">
      <c r="A355" t="s">
        <v>4</v>
      </c>
      <c r="B355" t="s">
        <v>60</v>
      </c>
      <c r="C355">
        <v>6133</v>
      </c>
    </row>
    <row r="356" spans="1:3" x14ac:dyDescent="0.25">
      <c r="A356" t="s">
        <v>4</v>
      </c>
      <c r="B356" t="s">
        <v>61</v>
      </c>
      <c r="C356">
        <v>11283</v>
      </c>
    </row>
    <row r="357" spans="1:3" x14ac:dyDescent="0.25">
      <c r="A357" t="s">
        <v>4</v>
      </c>
      <c r="B357" t="s">
        <v>62</v>
      </c>
      <c r="C357">
        <v>5893</v>
      </c>
    </row>
    <row r="358" spans="1:3" x14ac:dyDescent="0.25">
      <c r="A358" t="s">
        <v>4</v>
      </c>
      <c r="B358" t="s">
        <v>63</v>
      </c>
      <c r="C358">
        <v>2031</v>
      </c>
    </row>
    <row r="359" spans="1:3" x14ac:dyDescent="0.25">
      <c r="A359" t="s">
        <v>4</v>
      </c>
      <c r="B359" t="s">
        <v>64</v>
      </c>
      <c r="C359">
        <v>6213</v>
      </c>
    </row>
    <row r="360" spans="1:3" x14ac:dyDescent="0.25">
      <c r="A360" t="s">
        <v>4</v>
      </c>
      <c r="B360" t="s">
        <v>65</v>
      </c>
      <c r="C360">
        <v>10982</v>
      </c>
    </row>
    <row r="361" spans="1:3" x14ac:dyDescent="0.25">
      <c r="A361" t="s">
        <v>4</v>
      </c>
      <c r="B361" t="s">
        <v>66</v>
      </c>
      <c r="C361">
        <v>5076</v>
      </c>
    </row>
    <row r="362" spans="1:3" x14ac:dyDescent="0.25">
      <c r="A362" t="s">
        <v>4</v>
      </c>
      <c r="B362" t="s">
        <v>67</v>
      </c>
      <c r="C362">
        <v>8930</v>
      </c>
    </row>
    <row r="363" spans="1:3" x14ac:dyDescent="0.25">
      <c r="A363" t="s">
        <v>4</v>
      </c>
      <c r="B363" t="s">
        <v>68</v>
      </c>
      <c r="C363">
        <v>8384</v>
      </c>
    </row>
    <row r="364" spans="1:3" x14ac:dyDescent="0.25">
      <c r="A364" t="s">
        <v>4</v>
      </c>
      <c r="B364" t="s">
        <v>69</v>
      </c>
      <c r="C364">
        <v>9274</v>
      </c>
    </row>
    <row r="365" spans="1:3" x14ac:dyDescent="0.25">
      <c r="A365" t="s">
        <v>4</v>
      </c>
      <c r="B365" t="s">
        <v>70</v>
      </c>
      <c r="C365">
        <v>5230</v>
      </c>
    </row>
    <row r="366" spans="1:3" x14ac:dyDescent="0.25">
      <c r="A366" t="s">
        <v>4</v>
      </c>
      <c r="B366" t="s">
        <v>71</v>
      </c>
      <c r="C366">
        <v>5713</v>
      </c>
    </row>
    <row r="367" spans="1:3" x14ac:dyDescent="0.25">
      <c r="A367" t="s">
        <v>4</v>
      </c>
      <c r="B367" t="s">
        <v>72</v>
      </c>
      <c r="C367">
        <v>7021</v>
      </c>
    </row>
    <row r="368" spans="1:3" x14ac:dyDescent="0.25">
      <c r="A368" t="s">
        <v>4</v>
      </c>
      <c r="B368" t="s">
        <v>73</v>
      </c>
      <c r="C368">
        <v>4425</v>
      </c>
    </row>
    <row r="369" spans="1:3" x14ac:dyDescent="0.25">
      <c r="A369" t="s">
        <v>4</v>
      </c>
      <c r="B369" t="s">
        <v>74</v>
      </c>
      <c r="C369">
        <v>10366</v>
      </c>
    </row>
    <row r="370" spans="1:3" x14ac:dyDescent="0.25">
      <c r="A370" t="s">
        <v>4</v>
      </c>
      <c r="B370" t="s">
        <v>75</v>
      </c>
      <c r="C370">
        <v>9099</v>
      </c>
    </row>
    <row r="371" spans="1:3" x14ac:dyDescent="0.25">
      <c r="A371" t="s">
        <v>4</v>
      </c>
      <c r="B371" t="s">
        <v>76</v>
      </c>
      <c r="C371">
        <v>1850</v>
      </c>
    </row>
    <row r="372" spans="1:3" x14ac:dyDescent="0.25">
      <c r="A372" t="s">
        <v>4</v>
      </c>
      <c r="B372" t="s">
        <v>77</v>
      </c>
      <c r="C372">
        <v>5070</v>
      </c>
    </row>
    <row r="373" spans="1:3" x14ac:dyDescent="0.25">
      <c r="A373" t="s">
        <v>5</v>
      </c>
      <c r="B373" t="s">
        <v>28</v>
      </c>
      <c r="C373">
        <v>4710</v>
      </c>
    </row>
    <row r="374" spans="1:3" x14ac:dyDescent="0.25">
      <c r="A374" t="s">
        <v>5</v>
      </c>
      <c r="B374" t="s">
        <v>29</v>
      </c>
      <c r="C374">
        <v>9797</v>
      </c>
    </row>
    <row r="375" spans="1:3" x14ac:dyDescent="0.25">
      <c r="A375" t="s">
        <v>5</v>
      </c>
      <c r="B375" t="s">
        <v>30</v>
      </c>
      <c r="C375">
        <v>7870</v>
      </c>
    </row>
    <row r="376" spans="1:3" x14ac:dyDescent="0.25">
      <c r="A376" t="s">
        <v>5</v>
      </c>
      <c r="B376" t="s">
        <v>31</v>
      </c>
      <c r="C376">
        <v>7625</v>
      </c>
    </row>
    <row r="377" spans="1:3" x14ac:dyDescent="0.25">
      <c r="A377" t="s">
        <v>5</v>
      </c>
      <c r="B377" t="s">
        <v>32</v>
      </c>
      <c r="C377">
        <v>5264</v>
      </c>
    </row>
    <row r="378" spans="1:3" x14ac:dyDescent="0.25">
      <c r="A378" t="s">
        <v>5</v>
      </c>
      <c r="B378" t="s">
        <v>33</v>
      </c>
      <c r="C378">
        <v>11301</v>
      </c>
    </row>
    <row r="379" spans="1:3" x14ac:dyDescent="0.25">
      <c r="A379" t="s">
        <v>5</v>
      </c>
      <c r="B379" t="s">
        <v>34</v>
      </c>
      <c r="C379">
        <v>5812</v>
      </c>
    </row>
    <row r="380" spans="1:3" x14ac:dyDescent="0.25">
      <c r="A380" t="s">
        <v>5</v>
      </c>
      <c r="B380" t="s">
        <v>35</v>
      </c>
      <c r="C380">
        <v>5970</v>
      </c>
    </row>
    <row r="381" spans="1:3" x14ac:dyDescent="0.25">
      <c r="A381" t="s">
        <v>5</v>
      </c>
      <c r="B381" t="s">
        <v>36</v>
      </c>
      <c r="C381">
        <v>3936</v>
      </c>
    </row>
    <row r="382" spans="1:3" x14ac:dyDescent="0.25">
      <c r="A382" t="s">
        <v>5</v>
      </c>
      <c r="B382" t="s">
        <v>37</v>
      </c>
      <c r="C382">
        <v>3427</v>
      </c>
    </row>
    <row r="383" spans="1:3" x14ac:dyDescent="0.25">
      <c r="A383" t="s">
        <v>5</v>
      </c>
      <c r="B383" t="s">
        <v>38</v>
      </c>
      <c r="C383">
        <v>7604</v>
      </c>
    </row>
    <row r="384" spans="1:3" x14ac:dyDescent="0.25">
      <c r="A384" t="s">
        <v>5</v>
      </c>
      <c r="B384" t="s">
        <v>39</v>
      </c>
      <c r="C384">
        <v>10780</v>
      </c>
    </row>
    <row r="385" spans="1:3" x14ac:dyDescent="0.25">
      <c r="A385" t="s">
        <v>5</v>
      </c>
      <c r="B385" t="s">
        <v>40</v>
      </c>
      <c r="C385">
        <v>8207</v>
      </c>
    </row>
    <row r="386" spans="1:3" x14ac:dyDescent="0.25">
      <c r="A386" t="s">
        <v>5</v>
      </c>
      <c r="B386" t="s">
        <v>41</v>
      </c>
      <c r="C386">
        <v>4463</v>
      </c>
    </row>
    <row r="387" spans="1:3" x14ac:dyDescent="0.25">
      <c r="A387" t="s">
        <v>5</v>
      </c>
      <c r="B387" t="s">
        <v>42</v>
      </c>
      <c r="C387">
        <v>10497</v>
      </c>
    </row>
    <row r="388" spans="1:3" x14ac:dyDescent="0.25">
      <c r="A388" t="s">
        <v>5</v>
      </c>
      <c r="B388" t="s">
        <v>43</v>
      </c>
      <c r="C388">
        <v>3346</v>
      </c>
    </row>
    <row r="389" spans="1:3" x14ac:dyDescent="0.25">
      <c r="A389" t="s">
        <v>5</v>
      </c>
      <c r="B389" t="s">
        <v>44</v>
      </c>
      <c r="C389">
        <v>7029</v>
      </c>
    </row>
    <row r="390" spans="1:3" x14ac:dyDescent="0.25">
      <c r="A390" t="s">
        <v>5</v>
      </c>
      <c r="B390" t="s">
        <v>45</v>
      </c>
      <c r="C390">
        <v>1746</v>
      </c>
    </row>
    <row r="391" spans="1:3" x14ac:dyDescent="0.25">
      <c r="A391" t="s">
        <v>5</v>
      </c>
      <c r="B391" t="s">
        <v>46</v>
      </c>
      <c r="C391">
        <v>8614</v>
      </c>
    </row>
    <row r="392" spans="1:3" x14ac:dyDescent="0.25">
      <c r="A392" t="s">
        <v>5</v>
      </c>
      <c r="B392" t="s">
        <v>47</v>
      </c>
      <c r="C392">
        <v>6554</v>
      </c>
    </row>
    <row r="393" spans="1:3" x14ac:dyDescent="0.25">
      <c r="A393" t="s">
        <v>5</v>
      </c>
      <c r="B393" t="s">
        <v>48</v>
      </c>
      <c r="C393">
        <v>11461</v>
      </c>
    </row>
    <row r="394" spans="1:3" x14ac:dyDescent="0.25">
      <c r="A394" t="s">
        <v>5</v>
      </c>
      <c r="B394" t="s">
        <v>49</v>
      </c>
      <c r="C394">
        <v>8305</v>
      </c>
    </row>
    <row r="395" spans="1:3" x14ac:dyDescent="0.25">
      <c r="A395" t="s">
        <v>5</v>
      </c>
      <c r="B395" t="s">
        <v>50</v>
      </c>
      <c r="C395">
        <v>9430</v>
      </c>
    </row>
    <row r="396" spans="1:3" x14ac:dyDescent="0.25">
      <c r="A396" t="s">
        <v>5</v>
      </c>
      <c r="B396" t="s">
        <v>51</v>
      </c>
      <c r="C396">
        <v>2317</v>
      </c>
    </row>
    <row r="397" spans="1:3" x14ac:dyDescent="0.25">
      <c r="A397" t="s">
        <v>5</v>
      </c>
      <c r="B397" t="s">
        <v>52</v>
      </c>
      <c r="C397">
        <v>7340</v>
      </c>
    </row>
    <row r="398" spans="1:3" x14ac:dyDescent="0.25">
      <c r="A398" t="s">
        <v>5</v>
      </c>
      <c r="B398" t="s">
        <v>53</v>
      </c>
      <c r="C398">
        <v>10188</v>
      </c>
    </row>
    <row r="399" spans="1:3" x14ac:dyDescent="0.25">
      <c r="A399" t="s">
        <v>5</v>
      </c>
      <c r="B399" t="s">
        <v>54</v>
      </c>
      <c r="C399">
        <v>11375</v>
      </c>
    </row>
    <row r="400" spans="1:3" x14ac:dyDescent="0.25">
      <c r="A400" t="s">
        <v>5</v>
      </c>
      <c r="B400" t="s">
        <v>55</v>
      </c>
      <c r="C400">
        <v>1802</v>
      </c>
    </row>
    <row r="401" spans="1:3" x14ac:dyDescent="0.25">
      <c r="A401" t="s">
        <v>5</v>
      </c>
      <c r="B401" t="s">
        <v>56</v>
      </c>
      <c r="C401">
        <v>11313</v>
      </c>
    </row>
    <row r="402" spans="1:3" x14ac:dyDescent="0.25">
      <c r="A402" t="s">
        <v>5</v>
      </c>
      <c r="B402" t="s">
        <v>57</v>
      </c>
      <c r="C402">
        <v>6297</v>
      </c>
    </row>
    <row r="403" spans="1:3" x14ac:dyDescent="0.25">
      <c r="A403" t="s">
        <v>5</v>
      </c>
      <c r="B403" t="s">
        <v>58</v>
      </c>
      <c r="C403">
        <v>5741</v>
      </c>
    </row>
    <row r="404" spans="1:3" x14ac:dyDescent="0.25">
      <c r="A404" t="s">
        <v>5</v>
      </c>
      <c r="B404" t="s">
        <v>59</v>
      </c>
      <c r="C404">
        <v>9016</v>
      </c>
    </row>
    <row r="405" spans="1:3" x14ac:dyDescent="0.25">
      <c r="A405" t="s">
        <v>5</v>
      </c>
      <c r="B405" t="s">
        <v>60</v>
      </c>
      <c r="C405">
        <v>3132</v>
      </c>
    </row>
    <row r="406" spans="1:3" x14ac:dyDescent="0.25">
      <c r="A406" t="s">
        <v>5</v>
      </c>
      <c r="B406" t="s">
        <v>61</v>
      </c>
      <c r="C406">
        <v>11098</v>
      </c>
    </row>
    <row r="407" spans="1:3" x14ac:dyDescent="0.25">
      <c r="A407" t="s">
        <v>5</v>
      </c>
      <c r="B407" t="s">
        <v>62</v>
      </c>
      <c r="C407">
        <v>4032</v>
      </c>
    </row>
    <row r="408" spans="1:3" x14ac:dyDescent="0.25">
      <c r="A408" t="s">
        <v>5</v>
      </c>
      <c r="B408" t="s">
        <v>63</v>
      </c>
      <c r="C408">
        <v>7274</v>
      </c>
    </row>
    <row r="409" spans="1:3" x14ac:dyDescent="0.25">
      <c r="A409" t="s">
        <v>5</v>
      </c>
      <c r="B409" t="s">
        <v>64</v>
      </c>
      <c r="C409">
        <v>10803</v>
      </c>
    </row>
    <row r="410" spans="1:3" x14ac:dyDescent="0.25">
      <c r="A410" t="s">
        <v>5</v>
      </c>
      <c r="B410" t="s">
        <v>65</v>
      </c>
      <c r="C410">
        <v>7877</v>
      </c>
    </row>
    <row r="411" spans="1:3" x14ac:dyDescent="0.25">
      <c r="A411" t="s">
        <v>5</v>
      </c>
      <c r="B411" t="s">
        <v>66</v>
      </c>
      <c r="C411">
        <v>8813</v>
      </c>
    </row>
    <row r="412" spans="1:3" x14ac:dyDescent="0.25">
      <c r="A412" t="s">
        <v>5</v>
      </c>
      <c r="B412" t="s">
        <v>67</v>
      </c>
      <c r="C412">
        <v>9131</v>
      </c>
    </row>
    <row r="413" spans="1:3" x14ac:dyDescent="0.25">
      <c r="A413" t="s">
        <v>5</v>
      </c>
      <c r="B413" t="s">
        <v>68</v>
      </c>
      <c r="C413">
        <v>6498</v>
      </c>
    </row>
    <row r="414" spans="1:3" x14ac:dyDescent="0.25">
      <c r="A414" t="s">
        <v>5</v>
      </c>
      <c r="B414" t="s">
        <v>69</v>
      </c>
      <c r="C414">
        <v>7057</v>
      </c>
    </row>
    <row r="415" spans="1:3" x14ac:dyDescent="0.25">
      <c r="A415" t="s">
        <v>5</v>
      </c>
      <c r="B415" t="s">
        <v>70</v>
      </c>
      <c r="C415">
        <v>4367</v>
      </c>
    </row>
    <row r="416" spans="1:3" x14ac:dyDescent="0.25">
      <c r="A416" t="s">
        <v>5</v>
      </c>
      <c r="B416" t="s">
        <v>71</v>
      </c>
      <c r="C416">
        <v>6023</v>
      </c>
    </row>
    <row r="417" spans="1:3" x14ac:dyDescent="0.25">
      <c r="A417" t="s">
        <v>5</v>
      </c>
      <c r="B417" t="s">
        <v>72</v>
      </c>
      <c r="C417">
        <v>9951</v>
      </c>
    </row>
    <row r="418" spans="1:3" x14ac:dyDescent="0.25">
      <c r="A418" t="s">
        <v>5</v>
      </c>
      <c r="B418" t="s">
        <v>73</v>
      </c>
      <c r="C418">
        <v>1630</v>
      </c>
    </row>
    <row r="419" spans="1:3" x14ac:dyDescent="0.25">
      <c r="A419" t="s">
        <v>5</v>
      </c>
      <c r="B419" t="s">
        <v>74</v>
      </c>
      <c r="C419">
        <v>7019</v>
      </c>
    </row>
    <row r="420" spans="1:3" x14ac:dyDescent="0.25">
      <c r="A420" t="s">
        <v>5</v>
      </c>
      <c r="B420" t="s">
        <v>75</v>
      </c>
      <c r="C420">
        <v>2411</v>
      </c>
    </row>
    <row r="421" spans="1:3" x14ac:dyDescent="0.25">
      <c r="A421" t="s">
        <v>5</v>
      </c>
      <c r="B421" t="s">
        <v>76</v>
      </c>
      <c r="C421">
        <v>2068</v>
      </c>
    </row>
    <row r="422" spans="1:3" x14ac:dyDescent="0.25">
      <c r="A422" t="s">
        <v>5</v>
      </c>
      <c r="B422" t="s">
        <v>77</v>
      </c>
      <c r="C422">
        <v>6811</v>
      </c>
    </row>
    <row r="423" spans="1:3" x14ac:dyDescent="0.25">
      <c r="A423" t="s">
        <v>6</v>
      </c>
      <c r="B423" t="s">
        <v>28</v>
      </c>
      <c r="C423">
        <v>4370</v>
      </c>
    </row>
    <row r="424" spans="1:3" x14ac:dyDescent="0.25">
      <c r="A424" t="s">
        <v>6</v>
      </c>
      <c r="B424" t="s">
        <v>29</v>
      </c>
      <c r="C424">
        <v>5609</v>
      </c>
    </row>
    <row r="425" spans="1:3" x14ac:dyDescent="0.25">
      <c r="A425" t="s">
        <v>6</v>
      </c>
      <c r="B425" t="s">
        <v>30</v>
      </c>
      <c r="C425">
        <v>9006</v>
      </c>
    </row>
    <row r="426" spans="1:3" x14ac:dyDescent="0.25">
      <c r="A426" t="s">
        <v>6</v>
      </c>
      <c r="B426" t="s">
        <v>31</v>
      </c>
      <c r="C426">
        <v>6682</v>
      </c>
    </row>
    <row r="427" spans="1:3" x14ac:dyDescent="0.25">
      <c r="A427" t="s">
        <v>6</v>
      </c>
      <c r="B427" t="s">
        <v>32</v>
      </c>
      <c r="C427">
        <v>11921</v>
      </c>
    </row>
    <row r="428" spans="1:3" x14ac:dyDescent="0.25">
      <c r="A428" t="s">
        <v>6</v>
      </c>
      <c r="B428" t="s">
        <v>33</v>
      </c>
      <c r="C428">
        <v>4739</v>
      </c>
    </row>
    <row r="429" spans="1:3" x14ac:dyDescent="0.25">
      <c r="A429" t="s">
        <v>6</v>
      </c>
      <c r="B429" t="s">
        <v>34</v>
      </c>
      <c r="C429">
        <v>2876</v>
      </c>
    </row>
    <row r="430" spans="1:3" x14ac:dyDescent="0.25">
      <c r="A430" t="s">
        <v>6</v>
      </c>
      <c r="B430" t="s">
        <v>35</v>
      </c>
      <c r="C430">
        <v>8354</v>
      </c>
    </row>
    <row r="431" spans="1:3" x14ac:dyDescent="0.25">
      <c r="A431" t="s">
        <v>6</v>
      </c>
      <c r="B431" t="s">
        <v>36</v>
      </c>
      <c r="C431">
        <v>8050</v>
      </c>
    </row>
    <row r="432" spans="1:3" x14ac:dyDescent="0.25">
      <c r="A432" t="s">
        <v>6</v>
      </c>
      <c r="B432" t="s">
        <v>37</v>
      </c>
      <c r="C432">
        <v>9137</v>
      </c>
    </row>
    <row r="433" spans="1:3" x14ac:dyDescent="0.25">
      <c r="A433" t="s">
        <v>6</v>
      </c>
      <c r="B433" t="s">
        <v>38</v>
      </c>
      <c r="C433">
        <v>1791</v>
      </c>
    </row>
    <row r="434" spans="1:3" x14ac:dyDescent="0.25">
      <c r="A434" t="s">
        <v>6</v>
      </c>
      <c r="B434" t="s">
        <v>39</v>
      </c>
      <c r="C434">
        <v>4276</v>
      </c>
    </row>
    <row r="435" spans="1:3" x14ac:dyDescent="0.25">
      <c r="A435" t="s">
        <v>6</v>
      </c>
      <c r="B435" t="s">
        <v>40</v>
      </c>
      <c r="C435">
        <v>5610</v>
      </c>
    </row>
    <row r="436" spans="1:3" x14ac:dyDescent="0.25">
      <c r="A436" t="s">
        <v>6</v>
      </c>
      <c r="B436" t="s">
        <v>41</v>
      </c>
      <c r="C436">
        <v>2847</v>
      </c>
    </row>
    <row r="437" spans="1:3" x14ac:dyDescent="0.25">
      <c r="A437" t="s">
        <v>6</v>
      </c>
      <c r="B437" t="s">
        <v>42</v>
      </c>
      <c r="C437">
        <v>4530</v>
      </c>
    </row>
    <row r="438" spans="1:3" x14ac:dyDescent="0.25">
      <c r="A438" t="s">
        <v>6</v>
      </c>
      <c r="B438" t="s">
        <v>43</v>
      </c>
      <c r="C438">
        <v>7482</v>
      </c>
    </row>
    <row r="439" spans="1:3" x14ac:dyDescent="0.25">
      <c r="A439" t="s">
        <v>6</v>
      </c>
      <c r="B439" t="s">
        <v>44</v>
      </c>
      <c r="C439">
        <v>5755</v>
      </c>
    </row>
    <row r="440" spans="1:3" x14ac:dyDescent="0.25">
      <c r="A440" t="s">
        <v>6</v>
      </c>
      <c r="B440" t="s">
        <v>45</v>
      </c>
      <c r="C440">
        <v>4713</v>
      </c>
    </row>
    <row r="441" spans="1:3" x14ac:dyDescent="0.25">
      <c r="A441" t="s">
        <v>6</v>
      </c>
      <c r="B441" t="s">
        <v>46</v>
      </c>
      <c r="C441">
        <v>3948</v>
      </c>
    </row>
    <row r="442" spans="1:3" x14ac:dyDescent="0.25">
      <c r="A442" t="s">
        <v>6</v>
      </c>
      <c r="B442" t="s">
        <v>47</v>
      </c>
      <c r="C442">
        <v>8231</v>
      </c>
    </row>
    <row r="443" spans="1:3" x14ac:dyDescent="0.25">
      <c r="A443" t="s">
        <v>6</v>
      </c>
      <c r="B443" t="s">
        <v>48</v>
      </c>
      <c r="C443">
        <v>9226</v>
      </c>
    </row>
    <row r="444" spans="1:3" x14ac:dyDescent="0.25">
      <c r="A444" t="s">
        <v>6</v>
      </c>
      <c r="B444" t="s">
        <v>49</v>
      </c>
      <c r="C444">
        <v>8457</v>
      </c>
    </row>
    <row r="445" spans="1:3" x14ac:dyDescent="0.25">
      <c r="A445" t="s">
        <v>6</v>
      </c>
      <c r="B445" t="s">
        <v>50</v>
      </c>
      <c r="C445">
        <v>9066</v>
      </c>
    </row>
    <row r="446" spans="1:3" x14ac:dyDescent="0.25">
      <c r="A446" t="s">
        <v>6</v>
      </c>
      <c r="B446" t="s">
        <v>51</v>
      </c>
      <c r="C446">
        <v>9343</v>
      </c>
    </row>
    <row r="447" spans="1:3" x14ac:dyDescent="0.25">
      <c r="A447" t="s">
        <v>6</v>
      </c>
      <c r="B447" t="s">
        <v>52</v>
      </c>
      <c r="C447">
        <v>10787</v>
      </c>
    </row>
    <row r="448" spans="1:3" x14ac:dyDescent="0.25">
      <c r="A448" t="s">
        <v>6</v>
      </c>
      <c r="B448" t="s">
        <v>53</v>
      </c>
      <c r="C448">
        <v>7334</v>
      </c>
    </row>
    <row r="449" spans="1:3" x14ac:dyDescent="0.25">
      <c r="A449" t="s">
        <v>6</v>
      </c>
      <c r="B449" t="s">
        <v>54</v>
      </c>
      <c r="C449">
        <v>7346</v>
      </c>
    </row>
    <row r="450" spans="1:3" x14ac:dyDescent="0.25">
      <c r="A450" t="s">
        <v>6</v>
      </c>
      <c r="B450" t="s">
        <v>55</v>
      </c>
      <c r="C450">
        <v>4137</v>
      </c>
    </row>
    <row r="451" spans="1:3" x14ac:dyDescent="0.25">
      <c r="A451" t="s">
        <v>6</v>
      </c>
      <c r="B451" t="s">
        <v>56</v>
      </c>
      <c r="C451">
        <v>4117</v>
      </c>
    </row>
    <row r="452" spans="1:3" x14ac:dyDescent="0.25">
      <c r="A452" t="s">
        <v>6</v>
      </c>
      <c r="B452" t="s">
        <v>57</v>
      </c>
      <c r="C452">
        <v>4742</v>
      </c>
    </row>
    <row r="453" spans="1:3" x14ac:dyDescent="0.25">
      <c r="A453" t="s">
        <v>6</v>
      </c>
      <c r="B453" t="s">
        <v>58</v>
      </c>
      <c r="C453">
        <v>2754</v>
      </c>
    </row>
    <row r="454" spans="1:3" x14ac:dyDescent="0.25">
      <c r="A454" t="s">
        <v>6</v>
      </c>
      <c r="B454" t="s">
        <v>59</v>
      </c>
      <c r="C454">
        <v>4142</v>
      </c>
    </row>
    <row r="455" spans="1:3" x14ac:dyDescent="0.25">
      <c r="A455" t="s">
        <v>6</v>
      </c>
      <c r="B455" t="s">
        <v>60</v>
      </c>
      <c r="C455">
        <v>10473</v>
      </c>
    </row>
    <row r="456" spans="1:3" x14ac:dyDescent="0.25">
      <c r="A456" t="s">
        <v>6</v>
      </c>
      <c r="B456" t="s">
        <v>61</v>
      </c>
      <c r="C456">
        <v>2796</v>
      </c>
    </row>
    <row r="457" spans="1:3" x14ac:dyDescent="0.25">
      <c r="A457" t="s">
        <v>6</v>
      </c>
      <c r="B457" t="s">
        <v>62</v>
      </c>
      <c r="C457">
        <v>6713</v>
      </c>
    </row>
    <row r="458" spans="1:3" x14ac:dyDescent="0.25">
      <c r="A458" t="s">
        <v>6</v>
      </c>
      <c r="B458" t="s">
        <v>63</v>
      </c>
      <c r="C458">
        <v>9478</v>
      </c>
    </row>
    <row r="459" spans="1:3" x14ac:dyDescent="0.25">
      <c r="A459" t="s">
        <v>6</v>
      </c>
      <c r="B459" t="s">
        <v>64</v>
      </c>
      <c r="C459">
        <v>10380</v>
      </c>
    </row>
    <row r="460" spans="1:3" x14ac:dyDescent="0.25">
      <c r="A460" t="s">
        <v>6</v>
      </c>
      <c r="B460" t="s">
        <v>65</v>
      </c>
      <c r="C460">
        <v>5306</v>
      </c>
    </row>
    <row r="461" spans="1:3" x14ac:dyDescent="0.25">
      <c r="A461" t="s">
        <v>6</v>
      </c>
      <c r="B461" t="s">
        <v>66</v>
      </c>
      <c r="C461">
        <v>1756</v>
      </c>
    </row>
    <row r="462" spans="1:3" x14ac:dyDescent="0.25">
      <c r="A462" t="s">
        <v>6</v>
      </c>
      <c r="B462" t="s">
        <v>67</v>
      </c>
      <c r="C462">
        <v>10191</v>
      </c>
    </row>
    <row r="463" spans="1:3" x14ac:dyDescent="0.25">
      <c r="A463" t="s">
        <v>6</v>
      </c>
      <c r="B463" t="s">
        <v>68</v>
      </c>
      <c r="C463">
        <v>10629</v>
      </c>
    </row>
    <row r="464" spans="1:3" x14ac:dyDescent="0.25">
      <c r="A464" t="s">
        <v>6</v>
      </c>
      <c r="B464" t="s">
        <v>69</v>
      </c>
      <c r="C464">
        <v>1656</v>
      </c>
    </row>
    <row r="465" spans="1:3" x14ac:dyDescent="0.25">
      <c r="A465" t="s">
        <v>6</v>
      </c>
      <c r="B465" t="s">
        <v>70</v>
      </c>
      <c r="C465">
        <v>1621</v>
      </c>
    </row>
    <row r="466" spans="1:3" x14ac:dyDescent="0.25">
      <c r="A466" t="s">
        <v>6</v>
      </c>
      <c r="B466" t="s">
        <v>71</v>
      </c>
      <c r="C466">
        <v>8346</v>
      </c>
    </row>
    <row r="467" spans="1:3" x14ac:dyDescent="0.25">
      <c r="A467" t="s">
        <v>6</v>
      </c>
      <c r="B467" t="s">
        <v>72</v>
      </c>
      <c r="C467">
        <v>11761</v>
      </c>
    </row>
    <row r="468" spans="1:3" x14ac:dyDescent="0.25">
      <c r="A468" t="s">
        <v>6</v>
      </c>
      <c r="B468" t="s">
        <v>73</v>
      </c>
      <c r="C468">
        <v>4163</v>
      </c>
    </row>
    <row r="469" spans="1:3" x14ac:dyDescent="0.25">
      <c r="A469" t="s">
        <v>6</v>
      </c>
      <c r="B469" t="s">
        <v>74</v>
      </c>
      <c r="C469">
        <v>4646</v>
      </c>
    </row>
    <row r="470" spans="1:3" x14ac:dyDescent="0.25">
      <c r="A470" t="s">
        <v>6</v>
      </c>
      <c r="B470" t="s">
        <v>75</v>
      </c>
      <c r="C470">
        <v>4322</v>
      </c>
    </row>
    <row r="471" spans="1:3" x14ac:dyDescent="0.25">
      <c r="A471" t="s">
        <v>6</v>
      </c>
      <c r="B471" t="s">
        <v>76</v>
      </c>
      <c r="C471">
        <v>11149</v>
      </c>
    </row>
    <row r="472" spans="1:3" x14ac:dyDescent="0.25">
      <c r="A472" t="s">
        <v>6</v>
      </c>
      <c r="B472" t="s">
        <v>77</v>
      </c>
      <c r="C472">
        <v>2204</v>
      </c>
    </row>
    <row r="473" spans="1:3" x14ac:dyDescent="0.25">
      <c r="A473" t="s">
        <v>7</v>
      </c>
      <c r="B473" t="s">
        <v>28</v>
      </c>
      <c r="C473">
        <v>2626</v>
      </c>
    </row>
    <row r="474" spans="1:3" x14ac:dyDescent="0.25">
      <c r="A474" t="s">
        <v>7</v>
      </c>
      <c r="B474" t="s">
        <v>29</v>
      </c>
      <c r="C474">
        <v>10852</v>
      </c>
    </row>
    <row r="475" spans="1:3" x14ac:dyDescent="0.25">
      <c r="A475" t="s">
        <v>7</v>
      </c>
      <c r="B475" t="s">
        <v>30</v>
      </c>
      <c r="C475">
        <v>6237</v>
      </c>
    </row>
    <row r="476" spans="1:3" x14ac:dyDescent="0.25">
      <c r="A476" t="s">
        <v>7</v>
      </c>
      <c r="B476" t="s">
        <v>31</v>
      </c>
      <c r="C476">
        <v>5537</v>
      </c>
    </row>
    <row r="477" spans="1:3" x14ac:dyDescent="0.25">
      <c r="A477" t="s">
        <v>7</v>
      </c>
      <c r="B477" t="s">
        <v>32</v>
      </c>
      <c r="C477">
        <v>10831</v>
      </c>
    </row>
    <row r="478" spans="1:3" x14ac:dyDescent="0.25">
      <c r="A478" t="s">
        <v>7</v>
      </c>
      <c r="B478" t="s">
        <v>33</v>
      </c>
      <c r="C478">
        <v>7791</v>
      </c>
    </row>
    <row r="479" spans="1:3" x14ac:dyDescent="0.25">
      <c r="A479" t="s">
        <v>7</v>
      </c>
      <c r="B479" t="s">
        <v>34</v>
      </c>
      <c r="C479">
        <v>8820</v>
      </c>
    </row>
    <row r="480" spans="1:3" x14ac:dyDescent="0.25">
      <c r="A480" t="s">
        <v>7</v>
      </c>
      <c r="B480" t="s">
        <v>35</v>
      </c>
      <c r="C480">
        <v>9308</v>
      </c>
    </row>
    <row r="481" spans="1:3" x14ac:dyDescent="0.25">
      <c r="A481" t="s">
        <v>7</v>
      </c>
      <c r="B481" t="s">
        <v>36</v>
      </c>
      <c r="C481">
        <v>1890</v>
      </c>
    </row>
    <row r="482" spans="1:3" x14ac:dyDescent="0.25">
      <c r="A482" t="s">
        <v>7</v>
      </c>
      <c r="B482" t="s">
        <v>37</v>
      </c>
      <c r="C482">
        <v>8097</v>
      </c>
    </row>
    <row r="483" spans="1:3" x14ac:dyDescent="0.25">
      <c r="A483" t="s">
        <v>7</v>
      </c>
      <c r="B483" t="s">
        <v>38</v>
      </c>
      <c r="C483">
        <v>7477</v>
      </c>
    </row>
    <row r="484" spans="1:3" x14ac:dyDescent="0.25">
      <c r="A484" t="s">
        <v>7</v>
      </c>
      <c r="B484" t="s">
        <v>39</v>
      </c>
      <c r="C484">
        <v>9065</v>
      </c>
    </row>
    <row r="485" spans="1:3" x14ac:dyDescent="0.25">
      <c r="A485" t="s">
        <v>7</v>
      </c>
      <c r="B485" t="s">
        <v>40</v>
      </c>
      <c r="C485">
        <v>3474</v>
      </c>
    </row>
    <row r="486" spans="1:3" x14ac:dyDescent="0.25">
      <c r="A486" t="s">
        <v>7</v>
      </c>
      <c r="B486" t="s">
        <v>41</v>
      </c>
      <c r="C486">
        <v>10456</v>
      </c>
    </row>
    <row r="487" spans="1:3" x14ac:dyDescent="0.25">
      <c r="A487" t="s">
        <v>7</v>
      </c>
      <c r="B487" t="s">
        <v>42</v>
      </c>
      <c r="C487">
        <v>7436</v>
      </c>
    </row>
    <row r="488" spans="1:3" x14ac:dyDescent="0.25">
      <c r="A488" t="s">
        <v>7</v>
      </c>
      <c r="B488" t="s">
        <v>43</v>
      </c>
      <c r="C488">
        <v>2063</v>
      </c>
    </row>
    <row r="489" spans="1:3" x14ac:dyDescent="0.25">
      <c r="A489" t="s">
        <v>7</v>
      </c>
      <c r="B489" t="s">
        <v>44</v>
      </c>
      <c r="C489">
        <v>11546</v>
      </c>
    </row>
    <row r="490" spans="1:3" x14ac:dyDescent="0.25">
      <c r="A490" t="s">
        <v>7</v>
      </c>
      <c r="B490" t="s">
        <v>45</v>
      </c>
      <c r="C490">
        <v>9909</v>
      </c>
    </row>
    <row r="491" spans="1:3" x14ac:dyDescent="0.25">
      <c r="A491" t="s">
        <v>7</v>
      </c>
      <c r="B491" t="s">
        <v>46</v>
      </c>
      <c r="C491">
        <v>11091</v>
      </c>
    </row>
    <row r="492" spans="1:3" x14ac:dyDescent="0.25">
      <c r="A492" t="s">
        <v>7</v>
      </c>
      <c r="B492" t="s">
        <v>47</v>
      </c>
      <c r="C492">
        <v>10864</v>
      </c>
    </row>
    <row r="493" spans="1:3" x14ac:dyDescent="0.25">
      <c r="A493" t="s">
        <v>7</v>
      </c>
      <c r="B493" t="s">
        <v>48</v>
      </c>
      <c r="C493">
        <v>3586</v>
      </c>
    </row>
    <row r="494" spans="1:3" x14ac:dyDescent="0.25">
      <c r="A494" t="s">
        <v>7</v>
      </c>
      <c r="B494" t="s">
        <v>49</v>
      </c>
      <c r="C494">
        <v>9691</v>
      </c>
    </row>
    <row r="495" spans="1:3" x14ac:dyDescent="0.25">
      <c r="A495" t="s">
        <v>7</v>
      </c>
      <c r="B495" t="s">
        <v>50</v>
      </c>
      <c r="C495">
        <v>4662</v>
      </c>
    </row>
    <row r="496" spans="1:3" x14ac:dyDescent="0.25">
      <c r="A496" t="s">
        <v>7</v>
      </c>
      <c r="B496" t="s">
        <v>51</v>
      </c>
      <c r="C496">
        <v>11482</v>
      </c>
    </row>
    <row r="497" spans="1:3" x14ac:dyDescent="0.25">
      <c r="A497" t="s">
        <v>7</v>
      </c>
      <c r="B497" t="s">
        <v>52</v>
      </c>
      <c r="C497">
        <v>2674</v>
      </c>
    </row>
    <row r="498" spans="1:3" x14ac:dyDescent="0.25">
      <c r="A498" t="s">
        <v>7</v>
      </c>
      <c r="B498" t="s">
        <v>53</v>
      </c>
      <c r="C498">
        <v>5413</v>
      </c>
    </row>
    <row r="499" spans="1:3" x14ac:dyDescent="0.25">
      <c r="A499" t="s">
        <v>7</v>
      </c>
      <c r="B499" t="s">
        <v>54</v>
      </c>
      <c r="C499">
        <v>3468</v>
      </c>
    </row>
    <row r="500" spans="1:3" x14ac:dyDescent="0.25">
      <c r="A500" t="s">
        <v>7</v>
      </c>
      <c r="B500" t="s">
        <v>55</v>
      </c>
      <c r="C500">
        <v>5153</v>
      </c>
    </row>
    <row r="501" spans="1:3" x14ac:dyDescent="0.25">
      <c r="A501" t="s">
        <v>7</v>
      </c>
      <c r="B501" t="s">
        <v>56</v>
      </c>
      <c r="C501">
        <v>4343</v>
      </c>
    </row>
    <row r="502" spans="1:3" x14ac:dyDescent="0.25">
      <c r="A502" t="s">
        <v>7</v>
      </c>
      <c r="B502" t="s">
        <v>57</v>
      </c>
      <c r="C502">
        <v>1961</v>
      </c>
    </row>
    <row r="503" spans="1:3" x14ac:dyDescent="0.25">
      <c r="A503" t="s">
        <v>7</v>
      </c>
      <c r="B503" t="s">
        <v>58</v>
      </c>
      <c r="C503">
        <v>5901</v>
      </c>
    </row>
    <row r="504" spans="1:3" x14ac:dyDescent="0.25">
      <c r="A504" t="s">
        <v>7</v>
      </c>
      <c r="B504" t="s">
        <v>59</v>
      </c>
      <c r="C504">
        <v>10397</v>
      </c>
    </row>
    <row r="505" spans="1:3" x14ac:dyDescent="0.25">
      <c r="A505" t="s">
        <v>7</v>
      </c>
      <c r="B505" t="s">
        <v>60</v>
      </c>
      <c r="C505">
        <v>3833</v>
      </c>
    </row>
    <row r="506" spans="1:3" x14ac:dyDescent="0.25">
      <c r="A506" t="s">
        <v>7</v>
      </c>
      <c r="B506" t="s">
        <v>61</v>
      </c>
      <c r="C506">
        <v>6971</v>
      </c>
    </row>
    <row r="507" spans="1:3" x14ac:dyDescent="0.25">
      <c r="A507" t="s">
        <v>7</v>
      </c>
      <c r="B507" t="s">
        <v>62</v>
      </c>
      <c r="C507">
        <v>11531</v>
      </c>
    </row>
    <row r="508" spans="1:3" x14ac:dyDescent="0.25">
      <c r="A508" t="s">
        <v>7</v>
      </c>
      <c r="B508" t="s">
        <v>63</v>
      </c>
      <c r="C508">
        <v>11853</v>
      </c>
    </row>
    <row r="509" spans="1:3" x14ac:dyDescent="0.25">
      <c r="A509" t="s">
        <v>7</v>
      </c>
      <c r="B509" t="s">
        <v>64</v>
      </c>
      <c r="C509">
        <v>8340</v>
      </c>
    </row>
    <row r="510" spans="1:3" x14ac:dyDescent="0.25">
      <c r="A510" t="s">
        <v>7</v>
      </c>
      <c r="B510" t="s">
        <v>65</v>
      </c>
      <c r="C510">
        <v>4964</v>
      </c>
    </row>
    <row r="511" spans="1:3" x14ac:dyDescent="0.25">
      <c r="A511" t="s">
        <v>7</v>
      </c>
      <c r="B511" t="s">
        <v>66</v>
      </c>
      <c r="C511">
        <v>9379</v>
      </c>
    </row>
    <row r="512" spans="1:3" x14ac:dyDescent="0.25">
      <c r="A512" t="s">
        <v>7</v>
      </c>
      <c r="B512" t="s">
        <v>67</v>
      </c>
      <c r="C512">
        <v>5252</v>
      </c>
    </row>
    <row r="513" spans="1:3" x14ac:dyDescent="0.25">
      <c r="A513" t="s">
        <v>7</v>
      </c>
      <c r="B513" t="s">
        <v>68</v>
      </c>
      <c r="C513">
        <v>4587</v>
      </c>
    </row>
    <row r="514" spans="1:3" x14ac:dyDescent="0.25">
      <c r="A514" t="s">
        <v>7</v>
      </c>
      <c r="B514" t="s">
        <v>69</v>
      </c>
      <c r="C514">
        <v>3298</v>
      </c>
    </row>
    <row r="515" spans="1:3" x14ac:dyDescent="0.25">
      <c r="A515" t="s">
        <v>7</v>
      </c>
      <c r="B515" t="s">
        <v>70</v>
      </c>
      <c r="C515">
        <v>3021</v>
      </c>
    </row>
    <row r="516" spans="1:3" x14ac:dyDescent="0.25">
      <c r="A516" t="s">
        <v>7</v>
      </c>
      <c r="B516" t="s">
        <v>71</v>
      </c>
      <c r="C516">
        <v>9773</v>
      </c>
    </row>
    <row r="517" spans="1:3" x14ac:dyDescent="0.25">
      <c r="A517" t="s">
        <v>7</v>
      </c>
      <c r="B517" t="s">
        <v>72</v>
      </c>
      <c r="C517">
        <v>5511</v>
      </c>
    </row>
    <row r="518" spans="1:3" x14ac:dyDescent="0.25">
      <c r="A518" t="s">
        <v>7</v>
      </c>
      <c r="B518" t="s">
        <v>73</v>
      </c>
      <c r="C518">
        <v>9902</v>
      </c>
    </row>
    <row r="519" spans="1:3" x14ac:dyDescent="0.25">
      <c r="A519" t="s">
        <v>7</v>
      </c>
      <c r="B519" t="s">
        <v>74</v>
      </c>
      <c r="C519">
        <v>7420</v>
      </c>
    </row>
    <row r="520" spans="1:3" x14ac:dyDescent="0.25">
      <c r="A520" t="s">
        <v>7</v>
      </c>
      <c r="B520" t="s">
        <v>75</v>
      </c>
      <c r="C520">
        <v>9109</v>
      </c>
    </row>
    <row r="521" spans="1:3" x14ac:dyDescent="0.25">
      <c r="A521" t="s">
        <v>7</v>
      </c>
      <c r="B521" t="s">
        <v>76</v>
      </c>
      <c r="C521">
        <v>7807</v>
      </c>
    </row>
    <row r="522" spans="1:3" x14ac:dyDescent="0.25">
      <c r="A522" t="s">
        <v>7</v>
      </c>
      <c r="B522" t="s">
        <v>77</v>
      </c>
      <c r="C522">
        <v>10774</v>
      </c>
    </row>
    <row r="523" spans="1:3" x14ac:dyDescent="0.25">
      <c r="A523" t="s">
        <v>8</v>
      </c>
      <c r="B523" t="s">
        <v>28</v>
      </c>
      <c r="C523">
        <v>7094</v>
      </c>
    </row>
    <row r="524" spans="1:3" x14ac:dyDescent="0.25">
      <c r="A524" t="s">
        <v>8</v>
      </c>
      <c r="B524" t="s">
        <v>29</v>
      </c>
      <c r="C524">
        <v>8450</v>
      </c>
    </row>
    <row r="525" spans="1:3" x14ac:dyDescent="0.25">
      <c r="A525" t="s">
        <v>8</v>
      </c>
      <c r="B525" t="s">
        <v>30</v>
      </c>
      <c r="C525">
        <v>3299</v>
      </c>
    </row>
    <row r="526" spans="1:3" x14ac:dyDescent="0.25">
      <c r="A526" t="s">
        <v>8</v>
      </c>
      <c r="B526" t="s">
        <v>31</v>
      </c>
      <c r="C526">
        <v>3057</v>
      </c>
    </row>
    <row r="527" spans="1:3" x14ac:dyDescent="0.25">
      <c r="A527" t="s">
        <v>8</v>
      </c>
      <c r="B527" t="s">
        <v>32</v>
      </c>
      <c r="C527">
        <v>7760</v>
      </c>
    </row>
    <row r="528" spans="1:3" x14ac:dyDescent="0.25">
      <c r="A528" t="s">
        <v>8</v>
      </c>
      <c r="B528" t="s">
        <v>33</v>
      </c>
      <c r="C528">
        <v>11452</v>
      </c>
    </row>
    <row r="529" spans="1:3" x14ac:dyDescent="0.25">
      <c r="A529" t="s">
        <v>8</v>
      </c>
      <c r="B529" t="s">
        <v>34</v>
      </c>
      <c r="C529">
        <v>11812</v>
      </c>
    </row>
    <row r="530" spans="1:3" x14ac:dyDescent="0.25">
      <c r="A530" t="s">
        <v>8</v>
      </c>
      <c r="B530" t="s">
        <v>35</v>
      </c>
      <c r="C530">
        <v>1525</v>
      </c>
    </row>
    <row r="531" spans="1:3" x14ac:dyDescent="0.25">
      <c r="A531" t="s">
        <v>8</v>
      </c>
      <c r="B531" t="s">
        <v>36</v>
      </c>
      <c r="C531">
        <v>7021</v>
      </c>
    </row>
    <row r="532" spans="1:3" x14ac:dyDescent="0.25">
      <c r="A532" t="s">
        <v>8</v>
      </c>
      <c r="B532" t="s">
        <v>37</v>
      </c>
      <c r="C532">
        <v>7429</v>
      </c>
    </row>
    <row r="533" spans="1:3" x14ac:dyDescent="0.25">
      <c r="A533" t="s">
        <v>8</v>
      </c>
      <c r="B533" t="s">
        <v>38</v>
      </c>
      <c r="C533">
        <v>4909</v>
      </c>
    </row>
    <row r="534" spans="1:3" x14ac:dyDescent="0.25">
      <c r="A534" t="s">
        <v>8</v>
      </c>
      <c r="B534" t="s">
        <v>39</v>
      </c>
      <c r="C534">
        <v>9115</v>
      </c>
    </row>
    <row r="535" spans="1:3" x14ac:dyDescent="0.25">
      <c r="A535" t="s">
        <v>8</v>
      </c>
      <c r="B535" t="s">
        <v>40</v>
      </c>
      <c r="C535">
        <v>10705</v>
      </c>
    </row>
    <row r="536" spans="1:3" x14ac:dyDescent="0.25">
      <c r="A536" t="s">
        <v>8</v>
      </c>
      <c r="B536" t="s">
        <v>41</v>
      </c>
      <c r="C536">
        <v>8745</v>
      </c>
    </row>
    <row r="537" spans="1:3" x14ac:dyDescent="0.25">
      <c r="A537" t="s">
        <v>8</v>
      </c>
      <c r="B537" t="s">
        <v>42</v>
      </c>
      <c r="C537">
        <v>9410</v>
      </c>
    </row>
    <row r="538" spans="1:3" x14ac:dyDescent="0.25">
      <c r="A538" t="s">
        <v>8</v>
      </c>
      <c r="B538" t="s">
        <v>43</v>
      </c>
      <c r="C538">
        <v>4598</v>
      </c>
    </row>
    <row r="539" spans="1:3" x14ac:dyDescent="0.25">
      <c r="A539" t="s">
        <v>8</v>
      </c>
      <c r="B539" t="s">
        <v>44</v>
      </c>
      <c r="C539">
        <v>4474</v>
      </c>
    </row>
    <row r="540" spans="1:3" x14ac:dyDescent="0.25">
      <c r="A540" t="s">
        <v>8</v>
      </c>
      <c r="B540" t="s">
        <v>45</v>
      </c>
      <c r="C540">
        <v>2823</v>
      </c>
    </row>
    <row r="541" spans="1:3" x14ac:dyDescent="0.25">
      <c r="A541" t="s">
        <v>8</v>
      </c>
      <c r="B541" t="s">
        <v>46</v>
      </c>
      <c r="C541">
        <v>11163</v>
      </c>
    </row>
    <row r="542" spans="1:3" x14ac:dyDescent="0.25">
      <c r="A542" t="s">
        <v>8</v>
      </c>
      <c r="B542" t="s">
        <v>47</v>
      </c>
      <c r="C542">
        <v>11046</v>
      </c>
    </row>
    <row r="543" spans="1:3" x14ac:dyDescent="0.25">
      <c r="A543" t="s">
        <v>8</v>
      </c>
      <c r="B543" t="s">
        <v>48</v>
      </c>
      <c r="C543">
        <v>10746</v>
      </c>
    </row>
    <row r="544" spans="1:3" x14ac:dyDescent="0.25">
      <c r="A544" t="s">
        <v>8</v>
      </c>
      <c r="B544" t="s">
        <v>49</v>
      </c>
      <c r="C544">
        <v>6032</v>
      </c>
    </row>
    <row r="545" spans="1:3" x14ac:dyDescent="0.25">
      <c r="A545" t="s">
        <v>8</v>
      </c>
      <c r="B545" t="s">
        <v>50</v>
      </c>
      <c r="C545">
        <v>10010</v>
      </c>
    </row>
    <row r="546" spans="1:3" x14ac:dyDescent="0.25">
      <c r="A546" t="s">
        <v>8</v>
      </c>
      <c r="B546" t="s">
        <v>51</v>
      </c>
      <c r="C546">
        <v>2959</v>
      </c>
    </row>
    <row r="547" spans="1:3" x14ac:dyDescent="0.25">
      <c r="A547" t="s">
        <v>8</v>
      </c>
      <c r="B547" t="s">
        <v>52</v>
      </c>
      <c r="C547">
        <v>1772</v>
      </c>
    </row>
    <row r="548" spans="1:3" x14ac:dyDescent="0.25">
      <c r="A548" t="s">
        <v>8</v>
      </c>
      <c r="B548" t="s">
        <v>53</v>
      </c>
      <c r="C548">
        <v>10791</v>
      </c>
    </row>
    <row r="549" spans="1:3" x14ac:dyDescent="0.25">
      <c r="A549" t="s">
        <v>8</v>
      </c>
      <c r="B549" t="s">
        <v>54</v>
      </c>
      <c r="C549">
        <v>1767</v>
      </c>
    </row>
    <row r="550" spans="1:3" x14ac:dyDescent="0.25">
      <c r="A550" t="s">
        <v>8</v>
      </c>
      <c r="B550" t="s">
        <v>55</v>
      </c>
      <c r="C550">
        <v>3175</v>
      </c>
    </row>
    <row r="551" spans="1:3" x14ac:dyDescent="0.25">
      <c r="A551" t="s">
        <v>8</v>
      </c>
      <c r="B551" t="s">
        <v>56</v>
      </c>
      <c r="C551">
        <v>11641</v>
      </c>
    </row>
    <row r="552" spans="1:3" x14ac:dyDescent="0.25">
      <c r="A552" t="s">
        <v>8</v>
      </c>
      <c r="B552" t="s">
        <v>57</v>
      </c>
      <c r="C552">
        <v>6035</v>
      </c>
    </row>
    <row r="553" spans="1:3" x14ac:dyDescent="0.25">
      <c r="A553" t="s">
        <v>8</v>
      </c>
      <c r="B553" t="s">
        <v>58</v>
      </c>
      <c r="C553">
        <v>7859</v>
      </c>
    </row>
    <row r="554" spans="1:3" x14ac:dyDescent="0.25">
      <c r="A554" t="s">
        <v>8</v>
      </c>
      <c r="B554" t="s">
        <v>59</v>
      </c>
      <c r="C554">
        <v>10120</v>
      </c>
    </row>
    <row r="555" spans="1:3" x14ac:dyDescent="0.25">
      <c r="A555" t="s">
        <v>8</v>
      </c>
      <c r="B555" t="s">
        <v>60</v>
      </c>
      <c r="C555">
        <v>8062</v>
      </c>
    </row>
    <row r="556" spans="1:3" x14ac:dyDescent="0.25">
      <c r="A556" t="s">
        <v>8</v>
      </c>
      <c r="B556" t="s">
        <v>61</v>
      </c>
      <c r="C556">
        <v>9409</v>
      </c>
    </row>
    <row r="557" spans="1:3" x14ac:dyDescent="0.25">
      <c r="A557" t="s">
        <v>8</v>
      </c>
      <c r="B557" t="s">
        <v>62</v>
      </c>
      <c r="C557">
        <v>3879</v>
      </c>
    </row>
    <row r="558" spans="1:3" x14ac:dyDescent="0.25">
      <c r="A558" t="s">
        <v>8</v>
      </c>
      <c r="B558" t="s">
        <v>63</v>
      </c>
      <c r="C558">
        <v>6779</v>
      </c>
    </row>
    <row r="559" spans="1:3" x14ac:dyDescent="0.25">
      <c r="A559" t="s">
        <v>8</v>
      </c>
      <c r="B559" t="s">
        <v>64</v>
      </c>
      <c r="C559">
        <v>5516</v>
      </c>
    </row>
    <row r="560" spans="1:3" x14ac:dyDescent="0.25">
      <c r="A560" t="s">
        <v>8</v>
      </c>
      <c r="B560" t="s">
        <v>65</v>
      </c>
      <c r="C560">
        <v>5043</v>
      </c>
    </row>
    <row r="561" spans="1:3" x14ac:dyDescent="0.25">
      <c r="A561" t="s">
        <v>8</v>
      </c>
      <c r="B561" t="s">
        <v>66</v>
      </c>
      <c r="C561">
        <v>9791</v>
      </c>
    </row>
    <row r="562" spans="1:3" x14ac:dyDescent="0.25">
      <c r="A562" t="s">
        <v>8</v>
      </c>
      <c r="B562" t="s">
        <v>67</v>
      </c>
      <c r="C562">
        <v>11508</v>
      </c>
    </row>
    <row r="563" spans="1:3" x14ac:dyDescent="0.25">
      <c r="A563" t="s">
        <v>8</v>
      </c>
      <c r="B563" t="s">
        <v>68</v>
      </c>
      <c r="C563">
        <v>7566</v>
      </c>
    </row>
    <row r="564" spans="1:3" x14ac:dyDescent="0.25">
      <c r="A564" t="s">
        <v>8</v>
      </c>
      <c r="B564" t="s">
        <v>69</v>
      </c>
      <c r="C564">
        <v>6914</v>
      </c>
    </row>
    <row r="565" spans="1:3" x14ac:dyDescent="0.25">
      <c r="A565" t="s">
        <v>8</v>
      </c>
      <c r="B565" t="s">
        <v>70</v>
      </c>
      <c r="C565">
        <v>4446</v>
      </c>
    </row>
    <row r="566" spans="1:3" x14ac:dyDescent="0.25">
      <c r="A566" t="s">
        <v>8</v>
      </c>
      <c r="B566" t="s">
        <v>71</v>
      </c>
      <c r="C566">
        <v>4706</v>
      </c>
    </row>
    <row r="567" spans="1:3" x14ac:dyDescent="0.25">
      <c r="A567" t="s">
        <v>8</v>
      </c>
      <c r="B567" t="s">
        <v>72</v>
      </c>
      <c r="C567">
        <v>2261</v>
      </c>
    </row>
    <row r="568" spans="1:3" x14ac:dyDescent="0.25">
      <c r="A568" t="s">
        <v>8</v>
      </c>
      <c r="B568" t="s">
        <v>73</v>
      </c>
      <c r="C568">
        <v>7914</v>
      </c>
    </row>
    <row r="569" spans="1:3" x14ac:dyDescent="0.25">
      <c r="A569" t="s">
        <v>8</v>
      </c>
      <c r="B569" t="s">
        <v>74</v>
      </c>
      <c r="C569">
        <v>3786</v>
      </c>
    </row>
    <row r="570" spans="1:3" x14ac:dyDescent="0.25">
      <c r="A570" t="s">
        <v>8</v>
      </c>
      <c r="B570" t="s">
        <v>75</v>
      </c>
      <c r="C570">
        <v>4962</v>
      </c>
    </row>
    <row r="571" spans="1:3" x14ac:dyDescent="0.25">
      <c r="A571" t="s">
        <v>8</v>
      </c>
      <c r="B571" t="s">
        <v>76</v>
      </c>
      <c r="C571">
        <v>8200</v>
      </c>
    </row>
    <row r="572" spans="1:3" x14ac:dyDescent="0.25">
      <c r="A572" t="s">
        <v>8</v>
      </c>
      <c r="B572" t="s">
        <v>77</v>
      </c>
      <c r="C572">
        <v>3636</v>
      </c>
    </row>
    <row r="573" spans="1:3" x14ac:dyDescent="0.25">
      <c r="A573" t="s">
        <v>9</v>
      </c>
      <c r="B573" t="s">
        <v>28</v>
      </c>
      <c r="C573">
        <v>2903</v>
      </c>
    </row>
    <row r="574" spans="1:3" x14ac:dyDescent="0.25">
      <c r="A574" t="s">
        <v>9</v>
      </c>
      <c r="B574" t="s">
        <v>29</v>
      </c>
      <c r="C574">
        <v>8810</v>
      </c>
    </row>
    <row r="575" spans="1:3" x14ac:dyDescent="0.25">
      <c r="A575" t="s">
        <v>9</v>
      </c>
      <c r="B575" t="s">
        <v>30</v>
      </c>
      <c r="C575">
        <v>7023</v>
      </c>
    </row>
    <row r="576" spans="1:3" x14ac:dyDescent="0.25">
      <c r="A576" t="s">
        <v>9</v>
      </c>
      <c r="B576" t="s">
        <v>31</v>
      </c>
      <c r="C576">
        <v>10815</v>
      </c>
    </row>
    <row r="577" spans="1:3" x14ac:dyDescent="0.25">
      <c r="A577" t="s">
        <v>9</v>
      </c>
      <c r="B577" t="s">
        <v>32</v>
      </c>
      <c r="C577">
        <v>2112</v>
      </c>
    </row>
    <row r="578" spans="1:3" x14ac:dyDescent="0.25">
      <c r="A578" t="s">
        <v>9</v>
      </c>
      <c r="B578" t="s">
        <v>33</v>
      </c>
      <c r="C578">
        <v>2999</v>
      </c>
    </row>
    <row r="579" spans="1:3" x14ac:dyDescent="0.25">
      <c r="A579" t="s">
        <v>9</v>
      </c>
      <c r="B579" t="s">
        <v>34</v>
      </c>
      <c r="C579">
        <v>8043</v>
      </c>
    </row>
    <row r="580" spans="1:3" x14ac:dyDescent="0.25">
      <c r="A580" t="s">
        <v>9</v>
      </c>
      <c r="B580" t="s">
        <v>35</v>
      </c>
      <c r="C580">
        <v>7521</v>
      </c>
    </row>
    <row r="581" spans="1:3" x14ac:dyDescent="0.25">
      <c r="A581" t="s">
        <v>9</v>
      </c>
      <c r="B581" t="s">
        <v>36</v>
      </c>
      <c r="C581">
        <v>5953</v>
      </c>
    </row>
    <row r="582" spans="1:3" x14ac:dyDescent="0.25">
      <c r="A582" t="s">
        <v>9</v>
      </c>
      <c r="B582" t="s">
        <v>37</v>
      </c>
      <c r="C582">
        <v>2104</v>
      </c>
    </row>
    <row r="583" spans="1:3" x14ac:dyDescent="0.25">
      <c r="A583" t="s">
        <v>9</v>
      </c>
      <c r="B583" t="s">
        <v>38</v>
      </c>
      <c r="C583">
        <v>3969</v>
      </c>
    </row>
    <row r="584" spans="1:3" x14ac:dyDescent="0.25">
      <c r="A584" t="s">
        <v>9</v>
      </c>
      <c r="B584" t="s">
        <v>39</v>
      </c>
      <c r="C584">
        <v>10695</v>
      </c>
    </row>
    <row r="585" spans="1:3" x14ac:dyDescent="0.25">
      <c r="A585" t="s">
        <v>9</v>
      </c>
      <c r="B585" t="s">
        <v>40</v>
      </c>
      <c r="C585">
        <v>2341</v>
      </c>
    </row>
    <row r="586" spans="1:3" x14ac:dyDescent="0.25">
      <c r="A586" t="s">
        <v>9</v>
      </c>
      <c r="B586" t="s">
        <v>41</v>
      </c>
      <c r="C586">
        <v>2073</v>
      </c>
    </row>
    <row r="587" spans="1:3" x14ac:dyDescent="0.25">
      <c r="A587" t="s">
        <v>9</v>
      </c>
      <c r="B587" t="s">
        <v>42</v>
      </c>
      <c r="C587">
        <v>7923</v>
      </c>
    </row>
    <row r="588" spans="1:3" x14ac:dyDescent="0.25">
      <c r="A588" t="s">
        <v>9</v>
      </c>
      <c r="B588" t="s">
        <v>43</v>
      </c>
      <c r="C588">
        <v>9661</v>
      </c>
    </row>
    <row r="589" spans="1:3" x14ac:dyDescent="0.25">
      <c r="A589" t="s">
        <v>9</v>
      </c>
      <c r="B589" t="s">
        <v>44</v>
      </c>
      <c r="C589">
        <v>9594</v>
      </c>
    </row>
    <row r="590" spans="1:3" x14ac:dyDescent="0.25">
      <c r="A590" t="s">
        <v>9</v>
      </c>
      <c r="B590" t="s">
        <v>45</v>
      </c>
      <c r="C590">
        <v>7471</v>
      </c>
    </row>
    <row r="591" spans="1:3" x14ac:dyDescent="0.25">
      <c r="A591" t="s">
        <v>9</v>
      </c>
      <c r="B591" t="s">
        <v>46</v>
      </c>
      <c r="C591">
        <v>9288</v>
      </c>
    </row>
    <row r="592" spans="1:3" x14ac:dyDescent="0.25">
      <c r="A592" t="s">
        <v>9</v>
      </c>
      <c r="B592" t="s">
        <v>47</v>
      </c>
      <c r="C592">
        <v>9800</v>
      </c>
    </row>
    <row r="593" spans="1:3" x14ac:dyDescent="0.25">
      <c r="A593" t="s">
        <v>9</v>
      </c>
      <c r="B593" t="s">
        <v>48</v>
      </c>
      <c r="C593">
        <v>8314</v>
      </c>
    </row>
    <row r="594" spans="1:3" x14ac:dyDescent="0.25">
      <c r="A594" t="s">
        <v>9</v>
      </c>
      <c r="B594" t="s">
        <v>49</v>
      </c>
      <c r="C594">
        <v>3295</v>
      </c>
    </row>
    <row r="595" spans="1:3" x14ac:dyDescent="0.25">
      <c r="A595" t="s">
        <v>9</v>
      </c>
      <c r="B595" t="s">
        <v>50</v>
      </c>
      <c r="C595">
        <v>6838</v>
      </c>
    </row>
    <row r="596" spans="1:3" x14ac:dyDescent="0.25">
      <c r="A596" t="s">
        <v>9</v>
      </c>
      <c r="B596" t="s">
        <v>51</v>
      </c>
      <c r="C596">
        <v>4164</v>
      </c>
    </row>
    <row r="597" spans="1:3" x14ac:dyDescent="0.25">
      <c r="A597" t="s">
        <v>9</v>
      </c>
      <c r="B597" t="s">
        <v>52</v>
      </c>
      <c r="C597">
        <v>2893</v>
      </c>
    </row>
    <row r="598" spans="1:3" x14ac:dyDescent="0.25">
      <c r="A598" t="s">
        <v>9</v>
      </c>
      <c r="B598" t="s">
        <v>53</v>
      </c>
      <c r="C598">
        <v>6253</v>
      </c>
    </row>
    <row r="599" spans="1:3" x14ac:dyDescent="0.25">
      <c r="A599" t="s">
        <v>9</v>
      </c>
      <c r="B599" t="s">
        <v>54</v>
      </c>
      <c r="C599">
        <v>3130</v>
      </c>
    </row>
    <row r="600" spans="1:3" x14ac:dyDescent="0.25">
      <c r="A600" t="s">
        <v>9</v>
      </c>
      <c r="B600" t="s">
        <v>55</v>
      </c>
      <c r="C600">
        <v>4279</v>
      </c>
    </row>
    <row r="601" spans="1:3" x14ac:dyDescent="0.25">
      <c r="A601" t="s">
        <v>9</v>
      </c>
      <c r="B601" t="s">
        <v>56</v>
      </c>
      <c r="C601">
        <v>10735</v>
      </c>
    </row>
    <row r="602" spans="1:3" x14ac:dyDescent="0.25">
      <c r="A602" t="s">
        <v>9</v>
      </c>
      <c r="B602" t="s">
        <v>57</v>
      </c>
      <c r="C602">
        <v>6232</v>
      </c>
    </row>
    <row r="603" spans="1:3" x14ac:dyDescent="0.25">
      <c r="A603" t="s">
        <v>9</v>
      </c>
      <c r="B603" t="s">
        <v>58</v>
      </c>
      <c r="C603">
        <v>6171</v>
      </c>
    </row>
    <row r="604" spans="1:3" x14ac:dyDescent="0.25">
      <c r="A604" t="s">
        <v>9</v>
      </c>
      <c r="B604" t="s">
        <v>59</v>
      </c>
      <c r="C604">
        <v>2606</v>
      </c>
    </row>
    <row r="605" spans="1:3" x14ac:dyDescent="0.25">
      <c r="A605" t="s">
        <v>9</v>
      </c>
      <c r="B605" t="s">
        <v>60</v>
      </c>
      <c r="C605">
        <v>3978</v>
      </c>
    </row>
    <row r="606" spans="1:3" x14ac:dyDescent="0.25">
      <c r="A606" t="s">
        <v>9</v>
      </c>
      <c r="B606" t="s">
        <v>61</v>
      </c>
      <c r="C606">
        <v>4190</v>
      </c>
    </row>
    <row r="607" spans="1:3" x14ac:dyDescent="0.25">
      <c r="A607" t="s">
        <v>9</v>
      </c>
      <c r="B607" t="s">
        <v>62</v>
      </c>
      <c r="C607">
        <v>10282</v>
      </c>
    </row>
    <row r="608" spans="1:3" x14ac:dyDescent="0.25">
      <c r="A608" t="s">
        <v>9</v>
      </c>
      <c r="B608" t="s">
        <v>63</v>
      </c>
      <c r="C608">
        <v>4658</v>
      </c>
    </row>
    <row r="609" spans="1:3" x14ac:dyDescent="0.25">
      <c r="A609" t="s">
        <v>9</v>
      </c>
      <c r="B609" t="s">
        <v>64</v>
      </c>
      <c r="C609">
        <v>9594</v>
      </c>
    </row>
    <row r="610" spans="1:3" x14ac:dyDescent="0.25">
      <c r="A610" t="s">
        <v>9</v>
      </c>
      <c r="B610" t="s">
        <v>65</v>
      </c>
      <c r="C610">
        <v>1669</v>
      </c>
    </row>
    <row r="611" spans="1:3" x14ac:dyDescent="0.25">
      <c r="A611" t="s">
        <v>9</v>
      </c>
      <c r="B611" t="s">
        <v>66</v>
      </c>
      <c r="C611">
        <v>11255</v>
      </c>
    </row>
    <row r="612" spans="1:3" x14ac:dyDescent="0.25">
      <c r="A612" t="s">
        <v>9</v>
      </c>
      <c r="B612" t="s">
        <v>67</v>
      </c>
      <c r="C612">
        <v>10035</v>
      </c>
    </row>
    <row r="613" spans="1:3" x14ac:dyDescent="0.25">
      <c r="A613" t="s">
        <v>9</v>
      </c>
      <c r="B613" t="s">
        <v>68</v>
      </c>
      <c r="C613">
        <v>8588</v>
      </c>
    </row>
    <row r="614" spans="1:3" x14ac:dyDescent="0.25">
      <c r="A614" t="s">
        <v>9</v>
      </c>
      <c r="B614" t="s">
        <v>69</v>
      </c>
      <c r="C614">
        <v>8717</v>
      </c>
    </row>
    <row r="615" spans="1:3" x14ac:dyDescent="0.25">
      <c r="A615" t="s">
        <v>9</v>
      </c>
      <c r="B615" t="s">
        <v>70</v>
      </c>
      <c r="C615">
        <v>3556</v>
      </c>
    </row>
    <row r="616" spans="1:3" x14ac:dyDescent="0.25">
      <c r="A616" t="s">
        <v>9</v>
      </c>
      <c r="B616" t="s">
        <v>71</v>
      </c>
      <c r="C616">
        <v>11663</v>
      </c>
    </row>
    <row r="617" spans="1:3" x14ac:dyDescent="0.25">
      <c r="A617" t="s">
        <v>9</v>
      </c>
      <c r="B617" t="s">
        <v>72</v>
      </c>
      <c r="C617">
        <v>7878</v>
      </c>
    </row>
    <row r="618" spans="1:3" x14ac:dyDescent="0.25">
      <c r="A618" t="s">
        <v>9</v>
      </c>
      <c r="B618" t="s">
        <v>73</v>
      </c>
      <c r="C618">
        <v>3792</v>
      </c>
    </row>
    <row r="619" spans="1:3" x14ac:dyDescent="0.25">
      <c r="A619" t="s">
        <v>9</v>
      </c>
      <c r="B619" t="s">
        <v>74</v>
      </c>
      <c r="C619">
        <v>11448</v>
      </c>
    </row>
    <row r="620" spans="1:3" x14ac:dyDescent="0.25">
      <c r="A620" t="s">
        <v>9</v>
      </c>
      <c r="B620" t="s">
        <v>75</v>
      </c>
      <c r="C620">
        <v>4710</v>
      </c>
    </row>
    <row r="621" spans="1:3" x14ac:dyDescent="0.25">
      <c r="A621" t="s">
        <v>9</v>
      </c>
      <c r="B621" t="s">
        <v>76</v>
      </c>
      <c r="C621">
        <v>5554</v>
      </c>
    </row>
    <row r="622" spans="1:3" x14ac:dyDescent="0.25">
      <c r="A622" t="s">
        <v>9</v>
      </c>
      <c r="B622" t="s">
        <v>77</v>
      </c>
      <c r="C622">
        <v>6681</v>
      </c>
    </row>
    <row r="623" spans="1:3" x14ac:dyDescent="0.25">
      <c r="A623" t="s">
        <v>10</v>
      </c>
      <c r="B623" t="s">
        <v>28</v>
      </c>
      <c r="C623">
        <v>6906</v>
      </c>
    </row>
    <row r="624" spans="1:3" x14ac:dyDescent="0.25">
      <c r="A624" t="s">
        <v>10</v>
      </c>
      <c r="B624" t="s">
        <v>29</v>
      </c>
      <c r="C624">
        <v>7772</v>
      </c>
    </row>
    <row r="625" spans="1:3" x14ac:dyDescent="0.25">
      <c r="A625" t="s">
        <v>10</v>
      </c>
      <c r="B625" t="s">
        <v>30</v>
      </c>
      <c r="C625">
        <v>1678</v>
      </c>
    </row>
    <row r="626" spans="1:3" x14ac:dyDescent="0.25">
      <c r="A626" t="s">
        <v>10</v>
      </c>
      <c r="B626" t="s">
        <v>31</v>
      </c>
      <c r="C626">
        <v>3789</v>
      </c>
    </row>
    <row r="627" spans="1:3" x14ac:dyDescent="0.25">
      <c r="A627" t="s">
        <v>10</v>
      </c>
      <c r="B627" t="s">
        <v>32</v>
      </c>
      <c r="C627">
        <v>11648</v>
      </c>
    </row>
    <row r="628" spans="1:3" x14ac:dyDescent="0.25">
      <c r="A628" t="s">
        <v>10</v>
      </c>
      <c r="B628" t="s">
        <v>33</v>
      </c>
      <c r="C628">
        <v>4143</v>
      </c>
    </row>
    <row r="629" spans="1:3" x14ac:dyDescent="0.25">
      <c r="A629" t="s">
        <v>10</v>
      </c>
      <c r="B629" t="s">
        <v>34</v>
      </c>
      <c r="C629">
        <v>7380</v>
      </c>
    </row>
    <row r="630" spans="1:3" x14ac:dyDescent="0.25">
      <c r="A630" t="s">
        <v>10</v>
      </c>
      <c r="B630" t="s">
        <v>35</v>
      </c>
      <c r="C630">
        <v>5710</v>
      </c>
    </row>
    <row r="631" spans="1:3" x14ac:dyDescent="0.25">
      <c r="A631" t="s">
        <v>10</v>
      </c>
      <c r="B631" t="s">
        <v>36</v>
      </c>
      <c r="C631">
        <v>3825</v>
      </c>
    </row>
    <row r="632" spans="1:3" x14ac:dyDescent="0.25">
      <c r="A632" t="s">
        <v>10</v>
      </c>
      <c r="B632" t="s">
        <v>37</v>
      </c>
      <c r="C632">
        <v>7620</v>
      </c>
    </row>
    <row r="633" spans="1:3" x14ac:dyDescent="0.25">
      <c r="A633" t="s">
        <v>10</v>
      </c>
      <c r="B633" t="s">
        <v>38</v>
      </c>
      <c r="C633">
        <v>7933</v>
      </c>
    </row>
    <row r="634" spans="1:3" x14ac:dyDescent="0.25">
      <c r="A634" t="s">
        <v>10</v>
      </c>
      <c r="B634" t="s">
        <v>39</v>
      </c>
      <c r="C634">
        <v>5618</v>
      </c>
    </row>
    <row r="635" spans="1:3" x14ac:dyDescent="0.25">
      <c r="A635" t="s">
        <v>10</v>
      </c>
      <c r="B635" t="s">
        <v>40</v>
      </c>
      <c r="C635">
        <v>1718</v>
      </c>
    </row>
    <row r="636" spans="1:3" x14ac:dyDescent="0.25">
      <c r="A636" t="s">
        <v>10</v>
      </c>
      <c r="B636" t="s">
        <v>41</v>
      </c>
      <c r="C636">
        <v>8289</v>
      </c>
    </row>
    <row r="637" spans="1:3" x14ac:dyDescent="0.25">
      <c r="A637" t="s">
        <v>10</v>
      </c>
      <c r="B637" t="s">
        <v>42</v>
      </c>
      <c r="C637">
        <v>9846</v>
      </c>
    </row>
    <row r="638" spans="1:3" x14ac:dyDescent="0.25">
      <c r="A638" t="s">
        <v>10</v>
      </c>
      <c r="B638" t="s">
        <v>43</v>
      </c>
      <c r="C638">
        <v>5595</v>
      </c>
    </row>
    <row r="639" spans="1:3" x14ac:dyDescent="0.25">
      <c r="A639" t="s">
        <v>10</v>
      </c>
      <c r="B639" t="s">
        <v>44</v>
      </c>
      <c r="C639">
        <v>8314</v>
      </c>
    </row>
    <row r="640" spans="1:3" x14ac:dyDescent="0.25">
      <c r="A640" t="s">
        <v>10</v>
      </c>
      <c r="B640" t="s">
        <v>45</v>
      </c>
      <c r="C640">
        <v>2009</v>
      </c>
    </row>
    <row r="641" spans="1:3" x14ac:dyDescent="0.25">
      <c r="A641" t="s">
        <v>10</v>
      </c>
      <c r="B641" t="s">
        <v>46</v>
      </c>
      <c r="C641">
        <v>5830</v>
      </c>
    </row>
    <row r="642" spans="1:3" x14ac:dyDescent="0.25">
      <c r="A642" t="s">
        <v>10</v>
      </c>
      <c r="B642" t="s">
        <v>47</v>
      </c>
      <c r="C642">
        <v>2371</v>
      </c>
    </row>
    <row r="643" spans="1:3" x14ac:dyDescent="0.25">
      <c r="A643" t="s">
        <v>10</v>
      </c>
      <c r="B643" t="s">
        <v>48</v>
      </c>
      <c r="C643">
        <v>8586</v>
      </c>
    </row>
    <row r="644" spans="1:3" x14ac:dyDescent="0.25">
      <c r="A644" t="s">
        <v>10</v>
      </c>
      <c r="B644" t="s">
        <v>49</v>
      </c>
      <c r="C644">
        <v>11448</v>
      </c>
    </row>
    <row r="645" spans="1:3" x14ac:dyDescent="0.25">
      <c r="A645" t="s">
        <v>10</v>
      </c>
      <c r="B645" t="s">
        <v>50</v>
      </c>
      <c r="C645">
        <v>5308</v>
      </c>
    </row>
    <row r="646" spans="1:3" x14ac:dyDescent="0.25">
      <c r="A646" t="s">
        <v>10</v>
      </c>
      <c r="B646" t="s">
        <v>51</v>
      </c>
      <c r="C646">
        <v>11272</v>
      </c>
    </row>
    <row r="647" spans="1:3" x14ac:dyDescent="0.25">
      <c r="A647" t="s">
        <v>10</v>
      </c>
      <c r="B647" t="s">
        <v>52</v>
      </c>
      <c r="C647">
        <v>11581</v>
      </c>
    </row>
    <row r="648" spans="1:3" x14ac:dyDescent="0.25">
      <c r="A648" t="s">
        <v>10</v>
      </c>
      <c r="B648" t="s">
        <v>53</v>
      </c>
      <c r="C648">
        <v>11108</v>
      </c>
    </row>
    <row r="649" spans="1:3" x14ac:dyDescent="0.25">
      <c r="A649" t="s">
        <v>10</v>
      </c>
      <c r="B649" t="s">
        <v>54</v>
      </c>
      <c r="C649">
        <v>8303</v>
      </c>
    </row>
    <row r="650" spans="1:3" x14ac:dyDescent="0.25">
      <c r="A650" t="s">
        <v>10</v>
      </c>
      <c r="B650" t="s">
        <v>55</v>
      </c>
      <c r="C650">
        <v>10996</v>
      </c>
    </row>
    <row r="651" spans="1:3" x14ac:dyDescent="0.25">
      <c r="A651" t="s">
        <v>10</v>
      </c>
      <c r="B651" t="s">
        <v>56</v>
      </c>
      <c r="C651">
        <v>10130</v>
      </c>
    </row>
    <row r="652" spans="1:3" x14ac:dyDescent="0.25">
      <c r="A652" t="s">
        <v>10</v>
      </c>
      <c r="B652" t="s">
        <v>57</v>
      </c>
      <c r="C652">
        <v>8828</v>
      </c>
    </row>
    <row r="653" spans="1:3" x14ac:dyDescent="0.25">
      <c r="A653" t="s">
        <v>10</v>
      </c>
      <c r="B653" t="s">
        <v>58</v>
      </c>
      <c r="C653">
        <v>5796</v>
      </c>
    </row>
    <row r="654" spans="1:3" x14ac:dyDescent="0.25">
      <c r="A654" t="s">
        <v>10</v>
      </c>
      <c r="B654" t="s">
        <v>59</v>
      </c>
      <c r="C654">
        <v>1925</v>
      </c>
    </row>
    <row r="655" spans="1:3" x14ac:dyDescent="0.25">
      <c r="A655" t="s">
        <v>10</v>
      </c>
      <c r="B655" t="s">
        <v>60</v>
      </c>
      <c r="C655">
        <v>8094</v>
      </c>
    </row>
    <row r="656" spans="1:3" x14ac:dyDescent="0.25">
      <c r="A656" t="s">
        <v>10</v>
      </c>
      <c r="B656" t="s">
        <v>61</v>
      </c>
      <c r="C656">
        <v>2695</v>
      </c>
    </row>
    <row r="657" spans="1:3" x14ac:dyDescent="0.25">
      <c r="A657" t="s">
        <v>10</v>
      </c>
      <c r="B657" t="s">
        <v>62</v>
      </c>
      <c r="C657">
        <v>11810</v>
      </c>
    </row>
    <row r="658" spans="1:3" x14ac:dyDescent="0.25">
      <c r="A658" t="s">
        <v>10</v>
      </c>
      <c r="B658" t="s">
        <v>63</v>
      </c>
      <c r="C658">
        <v>7249</v>
      </c>
    </row>
    <row r="659" spans="1:3" x14ac:dyDescent="0.25">
      <c r="A659" t="s">
        <v>10</v>
      </c>
      <c r="B659" t="s">
        <v>64</v>
      </c>
      <c r="C659">
        <v>8603</v>
      </c>
    </row>
    <row r="660" spans="1:3" x14ac:dyDescent="0.25">
      <c r="A660" t="s">
        <v>10</v>
      </c>
      <c r="B660" t="s">
        <v>65</v>
      </c>
      <c r="C660">
        <v>10970</v>
      </c>
    </row>
    <row r="661" spans="1:3" x14ac:dyDescent="0.25">
      <c r="A661" t="s">
        <v>10</v>
      </c>
      <c r="B661" t="s">
        <v>66</v>
      </c>
      <c r="C661">
        <v>8911</v>
      </c>
    </row>
    <row r="662" spans="1:3" x14ac:dyDescent="0.25">
      <c r="A662" t="s">
        <v>10</v>
      </c>
      <c r="B662" t="s">
        <v>67</v>
      </c>
      <c r="C662">
        <v>2930</v>
      </c>
    </row>
    <row r="663" spans="1:3" x14ac:dyDescent="0.25">
      <c r="A663" t="s">
        <v>10</v>
      </c>
      <c r="B663" t="s">
        <v>68</v>
      </c>
      <c r="C663">
        <v>5365</v>
      </c>
    </row>
    <row r="664" spans="1:3" x14ac:dyDescent="0.25">
      <c r="A664" t="s">
        <v>10</v>
      </c>
      <c r="B664" t="s">
        <v>69</v>
      </c>
      <c r="C664">
        <v>4853</v>
      </c>
    </row>
    <row r="665" spans="1:3" x14ac:dyDescent="0.25">
      <c r="A665" t="s">
        <v>10</v>
      </c>
      <c r="B665" t="s">
        <v>70</v>
      </c>
      <c r="C665">
        <v>11013</v>
      </c>
    </row>
    <row r="666" spans="1:3" x14ac:dyDescent="0.25">
      <c r="A666" t="s">
        <v>10</v>
      </c>
      <c r="B666" t="s">
        <v>71</v>
      </c>
      <c r="C666">
        <v>9439</v>
      </c>
    </row>
    <row r="667" spans="1:3" x14ac:dyDescent="0.25">
      <c r="A667" t="s">
        <v>10</v>
      </c>
      <c r="B667" t="s">
        <v>72</v>
      </c>
      <c r="C667">
        <v>11827</v>
      </c>
    </row>
    <row r="668" spans="1:3" x14ac:dyDescent="0.25">
      <c r="A668" t="s">
        <v>10</v>
      </c>
      <c r="B668" t="s">
        <v>73</v>
      </c>
      <c r="C668">
        <v>11598</v>
      </c>
    </row>
    <row r="669" spans="1:3" x14ac:dyDescent="0.25">
      <c r="A669" t="s">
        <v>10</v>
      </c>
      <c r="B669" t="s">
        <v>74</v>
      </c>
      <c r="C669">
        <v>3443</v>
      </c>
    </row>
    <row r="670" spans="1:3" x14ac:dyDescent="0.25">
      <c r="A670" t="s">
        <v>10</v>
      </c>
      <c r="B670" t="s">
        <v>75</v>
      </c>
      <c r="C670">
        <v>4756</v>
      </c>
    </row>
    <row r="671" spans="1:3" x14ac:dyDescent="0.25">
      <c r="A671" t="s">
        <v>10</v>
      </c>
      <c r="B671" t="s">
        <v>76</v>
      </c>
      <c r="C671">
        <v>2520</v>
      </c>
    </row>
    <row r="672" spans="1:3" x14ac:dyDescent="0.25">
      <c r="A672" t="s">
        <v>10</v>
      </c>
      <c r="B672" t="s">
        <v>77</v>
      </c>
      <c r="C672">
        <v>7693</v>
      </c>
    </row>
    <row r="673" spans="1:3" x14ac:dyDescent="0.25">
      <c r="A673" t="s">
        <v>11</v>
      </c>
      <c r="B673" t="s">
        <v>28</v>
      </c>
      <c r="C673">
        <v>10633</v>
      </c>
    </row>
    <row r="674" spans="1:3" x14ac:dyDescent="0.25">
      <c r="A674" t="s">
        <v>11</v>
      </c>
      <c r="B674" t="s">
        <v>29</v>
      </c>
      <c r="C674">
        <v>8345</v>
      </c>
    </row>
    <row r="675" spans="1:3" x14ac:dyDescent="0.25">
      <c r="A675" t="s">
        <v>11</v>
      </c>
      <c r="B675" t="s">
        <v>30</v>
      </c>
      <c r="C675">
        <v>1996</v>
      </c>
    </row>
    <row r="676" spans="1:3" x14ac:dyDescent="0.25">
      <c r="A676" t="s">
        <v>11</v>
      </c>
      <c r="B676" t="s">
        <v>31</v>
      </c>
      <c r="C676">
        <v>4417</v>
      </c>
    </row>
    <row r="677" spans="1:3" x14ac:dyDescent="0.25">
      <c r="A677" t="s">
        <v>11</v>
      </c>
      <c r="B677" t="s">
        <v>32</v>
      </c>
      <c r="C677">
        <v>9924</v>
      </c>
    </row>
    <row r="678" spans="1:3" x14ac:dyDescent="0.25">
      <c r="A678" t="s">
        <v>11</v>
      </c>
      <c r="B678" t="s">
        <v>33</v>
      </c>
      <c r="C678">
        <v>6466</v>
      </c>
    </row>
    <row r="679" spans="1:3" x14ac:dyDescent="0.25">
      <c r="A679" t="s">
        <v>11</v>
      </c>
      <c r="B679" t="s">
        <v>34</v>
      </c>
      <c r="C679">
        <v>5545</v>
      </c>
    </row>
    <row r="680" spans="1:3" x14ac:dyDescent="0.25">
      <c r="A680" t="s">
        <v>11</v>
      </c>
      <c r="B680" t="s">
        <v>35</v>
      </c>
      <c r="C680">
        <v>10321</v>
      </c>
    </row>
    <row r="681" spans="1:3" x14ac:dyDescent="0.25">
      <c r="A681" t="s">
        <v>11</v>
      </c>
      <c r="B681" t="s">
        <v>36</v>
      </c>
      <c r="C681">
        <v>7859</v>
      </c>
    </row>
    <row r="682" spans="1:3" x14ac:dyDescent="0.25">
      <c r="A682" t="s">
        <v>11</v>
      </c>
      <c r="B682" t="s">
        <v>37</v>
      </c>
      <c r="C682">
        <v>5806</v>
      </c>
    </row>
    <row r="683" spans="1:3" x14ac:dyDescent="0.25">
      <c r="A683" t="s">
        <v>11</v>
      </c>
      <c r="B683" t="s">
        <v>38</v>
      </c>
      <c r="C683">
        <v>1886</v>
      </c>
    </row>
    <row r="684" spans="1:3" x14ac:dyDescent="0.25">
      <c r="A684" t="s">
        <v>11</v>
      </c>
      <c r="B684" t="s">
        <v>39</v>
      </c>
      <c r="C684">
        <v>4180</v>
      </c>
    </row>
    <row r="685" spans="1:3" x14ac:dyDescent="0.25">
      <c r="A685" t="s">
        <v>11</v>
      </c>
      <c r="B685" t="s">
        <v>40</v>
      </c>
      <c r="C685">
        <v>7286</v>
      </c>
    </row>
    <row r="686" spans="1:3" x14ac:dyDescent="0.25">
      <c r="A686" t="s">
        <v>11</v>
      </c>
      <c r="B686" t="s">
        <v>41</v>
      </c>
      <c r="C686">
        <v>10761</v>
      </c>
    </row>
    <row r="687" spans="1:3" x14ac:dyDescent="0.25">
      <c r="A687" t="s">
        <v>11</v>
      </c>
      <c r="B687" t="s">
        <v>42</v>
      </c>
      <c r="C687">
        <v>5390</v>
      </c>
    </row>
    <row r="688" spans="1:3" x14ac:dyDescent="0.25">
      <c r="A688" t="s">
        <v>11</v>
      </c>
      <c r="B688" t="s">
        <v>43</v>
      </c>
      <c r="C688">
        <v>6033</v>
      </c>
    </row>
    <row r="689" spans="1:3" x14ac:dyDescent="0.25">
      <c r="A689" t="s">
        <v>11</v>
      </c>
      <c r="B689" t="s">
        <v>44</v>
      </c>
      <c r="C689">
        <v>7598</v>
      </c>
    </row>
    <row r="690" spans="1:3" x14ac:dyDescent="0.25">
      <c r="A690" t="s">
        <v>11</v>
      </c>
      <c r="B690" t="s">
        <v>45</v>
      </c>
      <c r="C690">
        <v>5467</v>
      </c>
    </row>
    <row r="691" spans="1:3" x14ac:dyDescent="0.25">
      <c r="A691" t="s">
        <v>11</v>
      </c>
      <c r="B691" t="s">
        <v>46</v>
      </c>
      <c r="C691">
        <v>6769</v>
      </c>
    </row>
    <row r="692" spans="1:3" x14ac:dyDescent="0.25">
      <c r="A692" t="s">
        <v>11</v>
      </c>
      <c r="B692" t="s">
        <v>47</v>
      </c>
      <c r="C692">
        <v>7228</v>
      </c>
    </row>
    <row r="693" spans="1:3" x14ac:dyDescent="0.25">
      <c r="A693" t="s">
        <v>11</v>
      </c>
      <c r="B693" t="s">
        <v>48</v>
      </c>
      <c r="C693">
        <v>3458</v>
      </c>
    </row>
    <row r="694" spans="1:3" x14ac:dyDescent="0.25">
      <c r="A694" t="s">
        <v>11</v>
      </c>
      <c r="B694" t="s">
        <v>49</v>
      </c>
      <c r="C694">
        <v>7865</v>
      </c>
    </row>
    <row r="695" spans="1:3" x14ac:dyDescent="0.25">
      <c r="A695" t="s">
        <v>11</v>
      </c>
      <c r="B695" t="s">
        <v>50</v>
      </c>
      <c r="C695">
        <v>6659</v>
      </c>
    </row>
    <row r="696" spans="1:3" x14ac:dyDescent="0.25">
      <c r="A696" t="s">
        <v>11</v>
      </c>
      <c r="B696" t="s">
        <v>51</v>
      </c>
      <c r="C696">
        <v>3507</v>
      </c>
    </row>
    <row r="697" spans="1:3" x14ac:dyDescent="0.25">
      <c r="A697" t="s">
        <v>11</v>
      </c>
      <c r="B697" t="s">
        <v>52</v>
      </c>
      <c r="C697">
        <v>6267</v>
      </c>
    </row>
    <row r="698" spans="1:3" x14ac:dyDescent="0.25">
      <c r="A698" t="s">
        <v>11</v>
      </c>
      <c r="B698" t="s">
        <v>53</v>
      </c>
      <c r="C698">
        <v>7997</v>
      </c>
    </row>
    <row r="699" spans="1:3" x14ac:dyDescent="0.25">
      <c r="A699" t="s">
        <v>11</v>
      </c>
      <c r="B699" t="s">
        <v>54</v>
      </c>
      <c r="C699">
        <v>3014</v>
      </c>
    </row>
    <row r="700" spans="1:3" x14ac:dyDescent="0.25">
      <c r="A700" t="s">
        <v>11</v>
      </c>
      <c r="B700" t="s">
        <v>55</v>
      </c>
      <c r="C700">
        <v>5648</v>
      </c>
    </row>
    <row r="701" spans="1:3" x14ac:dyDescent="0.25">
      <c r="A701" t="s">
        <v>11</v>
      </c>
      <c r="B701" t="s">
        <v>56</v>
      </c>
      <c r="C701">
        <v>2776</v>
      </c>
    </row>
    <row r="702" spans="1:3" x14ac:dyDescent="0.25">
      <c r="A702" t="s">
        <v>11</v>
      </c>
      <c r="B702" t="s">
        <v>57</v>
      </c>
      <c r="C702">
        <v>4171</v>
      </c>
    </row>
    <row r="703" spans="1:3" x14ac:dyDescent="0.25">
      <c r="A703" t="s">
        <v>11</v>
      </c>
      <c r="B703" t="s">
        <v>58</v>
      </c>
      <c r="C703">
        <v>10217</v>
      </c>
    </row>
    <row r="704" spans="1:3" x14ac:dyDescent="0.25">
      <c r="A704" t="s">
        <v>11</v>
      </c>
      <c r="B704" t="s">
        <v>59</v>
      </c>
      <c r="C704">
        <v>10272</v>
      </c>
    </row>
    <row r="705" spans="1:3" x14ac:dyDescent="0.25">
      <c r="A705" t="s">
        <v>11</v>
      </c>
      <c r="B705" t="s">
        <v>60</v>
      </c>
      <c r="C705">
        <v>3500</v>
      </c>
    </row>
    <row r="706" spans="1:3" x14ac:dyDescent="0.25">
      <c r="A706" t="s">
        <v>11</v>
      </c>
      <c r="B706" t="s">
        <v>61</v>
      </c>
      <c r="C706">
        <v>10993</v>
      </c>
    </row>
    <row r="707" spans="1:3" x14ac:dyDescent="0.25">
      <c r="A707" t="s">
        <v>11</v>
      </c>
      <c r="B707" t="s">
        <v>62</v>
      </c>
      <c r="C707">
        <v>2818</v>
      </c>
    </row>
    <row r="708" spans="1:3" x14ac:dyDescent="0.25">
      <c r="A708" t="s">
        <v>11</v>
      </c>
      <c r="B708" t="s">
        <v>63</v>
      </c>
      <c r="C708">
        <v>1593</v>
      </c>
    </row>
    <row r="709" spans="1:3" x14ac:dyDescent="0.25">
      <c r="A709" t="s">
        <v>11</v>
      </c>
      <c r="B709" t="s">
        <v>64</v>
      </c>
      <c r="C709">
        <v>6421</v>
      </c>
    </row>
    <row r="710" spans="1:3" x14ac:dyDescent="0.25">
      <c r="A710" t="s">
        <v>11</v>
      </c>
      <c r="B710" t="s">
        <v>65</v>
      </c>
      <c r="C710">
        <v>2330</v>
      </c>
    </row>
    <row r="711" spans="1:3" x14ac:dyDescent="0.25">
      <c r="A711" t="s">
        <v>11</v>
      </c>
      <c r="B711" t="s">
        <v>66</v>
      </c>
      <c r="C711">
        <v>6663</v>
      </c>
    </row>
    <row r="712" spans="1:3" x14ac:dyDescent="0.25">
      <c r="A712" t="s">
        <v>11</v>
      </c>
      <c r="B712" t="s">
        <v>67</v>
      </c>
      <c r="C712">
        <v>9068</v>
      </c>
    </row>
    <row r="713" spans="1:3" x14ac:dyDescent="0.25">
      <c r="A713" t="s">
        <v>11</v>
      </c>
      <c r="B713" t="s">
        <v>68</v>
      </c>
      <c r="C713">
        <v>2261</v>
      </c>
    </row>
    <row r="714" spans="1:3" x14ac:dyDescent="0.25">
      <c r="A714" t="s">
        <v>11</v>
      </c>
      <c r="B714" t="s">
        <v>69</v>
      </c>
      <c r="C714">
        <v>11144</v>
      </c>
    </row>
    <row r="715" spans="1:3" x14ac:dyDescent="0.25">
      <c r="A715" t="s">
        <v>11</v>
      </c>
      <c r="B715" t="s">
        <v>70</v>
      </c>
      <c r="C715">
        <v>4489</v>
      </c>
    </row>
    <row r="716" spans="1:3" x14ac:dyDescent="0.25">
      <c r="A716" t="s">
        <v>11</v>
      </c>
      <c r="B716" t="s">
        <v>71</v>
      </c>
      <c r="C716">
        <v>9798</v>
      </c>
    </row>
    <row r="717" spans="1:3" x14ac:dyDescent="0.25">
      <c r="A717" t="s">
        <v>11</v>
      </c>
      <c r="B717" t="s">
        <v>72</v>
      </c>
      <c r="C717">
        <v>2044</v>
      </c>
    </row>
    <row r="718" spans="1:3" x14ac:dyDescent="0.25">
      <c r="A718" t="s">
        <v>11</v>
      </c>
      <c r="B718" t="s">
        <v>73</v>
      </c>
      <c r="C718">
        <v>9754</v>
      </c>
    </row>
    <row r="719" spans="1:3" x14ac:dyDescent="0.25">
      <c r="A719" t="s">
        <v>11</v>
      </c>
      <c r="B719" t="s">
        <v>74</v>
      </c>
      <c r="C719">
        <v>2944</v>
      </c>
    </row>
    <row r="720" spans="1:3" x14ac:dyDescent="0.25">
      <c r="A720" t="s">
        <v>11</v>
      </c>
      <c r="B720" t="s">
        <v>75</v>
      </c>
      <c r="C720">
        <v>9197</v>
      </c>
    </row>
    <row r="721" spans="1:3" x14ac:dyDescent="0.25">
      <c r="A721" t="s">
        <v>11</v>
      </c>
      <c r="B721" t="s">
        <v>76</v>
      </c>
      <c r="C721">
        <v>11210</v>
      </c>
    </row>
    <row r="722" spans="1:3" x14ac:dyDescent="0.25">
      <c r="A722" t="s">
        <v>11</v>
      </c>
      <c r="B722" t="s">
        <v>77</v>
      </c>
      <c r="C722">
        <v>2823</v>
      </c>
    </row>
    <row r="723" spans="1:3" x14ac:dyDescent="0.25">
      <c r="A723" t="s">
        <v>12</v>
      </c>
      <c r="B723" t="s">
        <v>28</v>
      </c>
      <c r="C723">
        <v>4046</v>
      </c>
    </row>
    <row r="724" spans="1:3" x14ac:dyDescent="0.25">
      <c r="A724" t="s">
        <v>12</v>
      </c>
      <c r="B724" t="s">
        <v>29</v>
      </c>
      <c r="C724">
        <v>1607</v>
      </c>
    </row>
    <row r="725" spans="1:3" x14ac:dyDescent="0.25">
      <c r="A725" t="s">
        <v>12</v>
      </c>
      <c r="B725" t="s">
        <v>30</v>
      </c>
      <c r="C725">
        <v>11420</v>
      </c>
    </row>
    <row r="726" spans="1:3" x14ac:dyDescent="0.25">
      <c r="A726" t="s">
        <v>12</v>
      </c>
      <c r="B726" t="s">
        <v>31</v>
      </c>
      <c r="C726">
        <v>8772</v>
      </c>
    </row>
    <row r="727" spans="1:3" x14ac:dyDescent="0.25">
      <c r="A727" t="s">
        <v>12</v>
      </c>
      <c r="B727" t="s">
        <v>32</v>
      </c>
      <c r="C727">
        <v>6179</v>
      </c>
    </row>
    <row r="728" spans="1:3" x14ac:dyDescent="0.25">
      <c r="A728" t="s">
        <v>12</v>
      </c>
      <c r="B728" t="s">
        <v>33</v>
      </c>
      <c r="C728">
        <v>7114</v>
      </c>
    </row>
    <row r="729" spans="1:3" x14ac:dyDescent="0.25">
      <c r="A729" t="s">
        <v>12</v>
      </c>
      <c r="B729" t="s">
        <v>34</v>
      </c>
      <c r="C729">
        <v>8463</v>
      </c>
    </row>
    <row r="730" spans="1:3" x14ac:dyDescent="0.25">
      <c r="A730" t="s">
        <v>12</v>
      </c>
      <c r="B730" t="s">
        <v>35</v>
      </c>
      <c r="C730">
        <v>9896</v>
      </c>
    </row>
    <row r="731" spans="1:3" x14ac:dyDescent="0.25">
      <c r="A731" t="s">
        <v>12</v>
      </c>
      <c r="B731" t="s">
        <v>36</v>
      </c>
      <c r="C731">
        <v>8116</v>
      </c>
    </row>
    <row r="732" spans="1:3" x14ac:dyDescent="0.25">
      <c r="A732" t="s">
        <v>12</v>
      </c>
      <c r="B732" t="s">
        <v>37</v>
      </c>
      <c r="C732">
        <v>4826</v>
      </c>
    </row>
    <row r="733" spans="1:3" x14ac:dyDescent="0.25">
      <c r="A733" t="s">
        <v>12</v>
      </c>
      <c r="B733" t="s">
        <v>38</v>
      </c>
      <c r="C733">
        <v>11379</v>
      </c>
    </row>
    <row r="734" spans="1:3" x14ac:dyDescent="0.25">
      <c r="A734" t="s">
        <v>12</v>
      </c>
      <c r="B734" t="s">
        <v>39</v>
      </c>
      <c r="C734">
        <v>4841</v>
      </c>
    </row>
    <row r="735" spans="1:3" x14ac:dyDescent="0.25">
      <c r="A735" t="s">
        <v>12</v>
      </c>
      <c r="B735" t="s">
        <v>40</v>
      </c>
      <c r="C735">
        <v>1689</v>
      </c>
    </row>
    <row r="736" spans="1:3" x14ac:dyDescent="0.25">
      <c r="A736" t="s">
        <v>12</v>
      </c>
      <c r="B736" t="s">
        <v>41</v>
      </c>
      <c r="C736">
        <v>2898</v>
      </c>
    </row>
    <row r="737" spans="1:3" x14ac:dyDescent="0.25">
      <c r="A737" t="s">
        <v>12</v>
      </c>
      <c r="B737" t="s">
        <v>42</v>
      </c>
      <c r="C737">
        <v>4518</v>
      </c>
    </row>
    <row r="738" spans="1:3" x14ac:dyDescent="0.25">
      <c r="A738" t="s">
        <v>12</v>
      </c>
      <c r="B738" t="s">
        <v>43</v>
      </c>
      <c r="C738">
        <v>10299</v>
      </c>
    </row>
    <row r="739" spans="1:3" x14ac:dyDescent="0.25">
      <c r="A739" t="s">
        <v>12</v>
      </c>
      <c r="B739" t="s">
        <v>44</v>
      </c>
      <c r="C739">
        <v>7473</v>
      </c>
    </row>
    <row r="740" spans="1:3" x14ac:dyDescent="0.25">
      <c r="A740" t="s">
        <v>12</v>
      </c>
      <c r="B740" t="s">
        <v>45</v>
      </c>
      <c r="C740">
        <v>9197</v>
      </c>
    </row>
    <row r="741" spans="1:3" x14ac:dyDescent="0.25">
      <c r="A741" t="s">
        <v>12</v>
      </c>
      <c r="B741" t="s">
        <v>46</v>
      </c>
      <c r="C741">
        <v>10364</v>
      </c>
    </row>
    <row r="742" spans="1:3" x14ac:dyDescent="0.25">
      <c r="A742" t="s">
        <v>12</v>
      </c>
      <c r="B742" t="s">
        <v>47</v>
      </c>
      <c r="C742">
        <v>10681</v>
      </c>
    </row>
    <row r="743" spans="1:3" x14ac:dyDescent="0.25">
      <c r="A743" t="s">
        <v>12</v>
      </c>
      <c r="B743" t="s">
        <v>48</v>
      </c>
      <c r="C743">
        <v>11305</v>
      </c>
    </row>
    <row r="744" spans="1:3" x14ac:dyDescent="0.25">
      <c r="A744" t="s">
        <v>12</v>
      </c>
      <c r="B744" t="s">
        <v>49</v>
      </c>
      <c r="C744">
        <v>11384</v>
      </c>
    </row>
    <row r="745" spans="1:3" x14ac:dyDescent="0.25">
      <c r="A745" t="s">
        <v>12</v>
      </c>
      <c r="B745" t="s">
        <v>50</v>
      </c>
      <c r="C745">
        <v>7831</v>
      </c>
    </row>
    <row r="746" spans="1:3" x14ac:dyDescent="0.25">
      <c r="A746" t="s">
        <v>12</v>
      </c>
      <c r="B746" t="s">
        <v>51</v>
      </c>
      <c r="C746">
        <v>4523</v>
      </c>
    </row>
    <row r="747" spans="1:3" x14ac:dyDescent="0.25">
      <c r="A747" t="s">
        <v>12</v>
      </c>
      <c r="B747" t="s">
        <v>52</v>
      </c>
      <c r="C747">
        <v>9862</v>
      </c>
    </row>
    <row r="748" spans="1:3" x14ac:dyDescent="0.25">
      <c r="A748" t="s">
        <v>12</v>
      </c>
      <c r="B748" t="s">
        <v>53</v>
      </c>
      <c r="C748">
        <v>2197</v>
      </c>
    </row>
    <row r="749" spans="1:3" x14ac:dyDescent="0.25">
      <c r="A749" t="s">
        <v>12</v>
      </c>
      <c r="B749" t="s">
        <v>54</v>
      </c>
      <c r="C749">
        <v>11179</v>
      </c>
    </row>
    <row r="750" spans="1:3" x14ac:dyDescent="0.25">
      <c r="A750" t="s">
        <v>12</v>
      </c>
      <c r="B750" t="s">
        <v>55</v>
      </c>
      <c r="C750">
        <v>5830</v>
      </c>
    </row>
    <row r="751" spans="1:3" x14ac:dyDescent="0.25">
      <c r="A751" t="s">
        <v>12</v>
      </c>
      <c r="B751" t="s">
        <v>56</v>
      </c>
      <c r="C751">
        <v>9008</v>
      </c>
    </row>
    <row r="752" spans="1:3" x14ac:dyDescent="0.25">
      <c r="A752" t="s">
        <v>12</v>
      </c>
      <c r="B752" t="s">
        <v>57</v>
      </c>
      <c r="C752">
        <v>10192</v>
      </c>
    </row>
    <row r="753" spans="1:3" x14ac:dyDescent="0.25">
      <c r="A753" t="s">
        <v>12</v>
      </c>
      <c r="B753" t="s">
        <v>58</v>
      </c>
      <c r="C753">
        <v>9140</v>
      </c>
    </row>
    <row r="754" spans="1:3" x14ac:dyDescent="0.25">
      <c r="A754" t="s">
        <v>12</v>
      </c>
      <c r="B754" t="s">
        <v>59</v>
      </c>
      <c r="C754">
        <v>11244</v>
      </c>
    </row>
    <row r="755" spans="1:3" x14ac:dyDescent="0.25">
      <c r="A755" t="s">
        <v>12</v>
      </c>
      <c r="B755" t="s">
        <v>60</v>
      </c>
      <c r="C755">
        <v>9895</v>
      </c>
    </row>
    <row r="756" spans="1:3" x14ac:dyDescent="0.25">
      <c r="A756" t="s">
        <v>12</v>
      </c>
      <c r="B756" t="s">
        <v>61</v>
      </c>
      <c r="C756">
        <v>1749</v>
      </c>
    </row>
    <row r="757" spans="1:3" x14ac:dyDescent="0.25">
      <c r="A757" t="s">
        <v>12</v>
      </c>
      <c r="B757" t="s">
        <v>62</v>
      </c>
      <c r="C757">
        <v>3548</v>
      </c>
    </row>
    <row r="758" spans="1:3" x14ac:dyDescent="0.25">
      <c r="A758" t="s">
        <v>12</v>
      </c>
      <c r="B758" t="s">
        <v>63</v>
      </c>
      <c r="C758">
        <v>9554</v>
      </c>
    </row>
    <row r="759" spans="1:3" x14ac:dyDescent="0.25">
      <c r="A759" t="s">
        <v>12</v>
      </c>
      <c r="B759" t="s">
        <v>64</v>
      </c>
      <c r="C759">
        <v>11903</v>
      </c>
    </row>
    <row r="760" spans="1:3" x14ac:dyDescent="0.25">
      <c r="A760" t="s">
        <v>12</v>
      </c>
      <c r="B760" t="s">
        <v>65</v>
      </c>
      <c r="C760">
        <v>6660</v>
      </c>
    </row>
    <row r="761" spans="1:3" x14ac:dyDescent="0.25">
      <c r="A761" t="s">
        <v>12</v>
      </c>
      <c r="B761" t="s">
        <v>66</v>
      </c>
      <c r="C761">
        <v>2172</v>
      </c>
    </row>
    <row r="762" spans="1:3" x14ac:dyDescent="0.25">
      <c r="A762" t="s">
        <v>12</v>
      </c>
      <c r="B762" t="s">
        <v>67</v>
      </c>
      <c r="C762">
        <v>4020</v>
      </c>
    </row>
    <row r="763" spans="1:3" x14ac:dyDescent="0.25">
      <c r="A763" t="s">
        <v>12</v>
      </c>
      <c r="B763" t="s">
        <v>68</v>
      </c>
      <c r="C763">
        <v>7511</v>
      </c>
    </row>
    <row r="764" spans="1:3" x14ac:dyDescent="0.25">
      <c r="A764" t="s">
        <v>12</v>
      </c>
      <c r="B764" t="s">
        <v>69</v>
      </c>
      <c r="C764">
        <v>7026</v>
      </c>
    </row>
    <row r="765" spans="1:3" x14ac:dyDescent="0.25">
      <c r="A765" t="s">
        <v>12</v>
      </c>
      <c r="B765" t="s">
        <v>70</v>
      </c>
      <c r="C765">
        <v>3959</v>
      </c>
    </row>
    <row r="766" spans="1:3" x14ac:dyDescent="0.25">
      <c r="A766" t="s">
        <v>12</v>
      </c>
      <c r="B766" t="s">
        <v>71</v>
      </c>
      <c r="C766">
        <v>10700</v>
      </c>
    </row>
    <row r="767" spans="1:3" x14ac:dyDescent="0.25">
      <c r="A767" t="s">
        <v>12</v>
      </c>
      <c r="B767" t="s">
        <v>72</v>
      </c>
      <c r="C767">
        <v>6523</v>
      </c>
    </row>
    <row r="768" spans="1:3" x14ac:dyDescent="0.25">
      <c r="A768" t="s">
        <v>12</v>
      </c>
      <c r="B768" t="s">
        <v>73</v>
      </c>
      <c r="C768">
        <v>9324</v>
      </c>
    </row>
    <row r="769" spans="1:3" x14ac:dyDescent="0.25">
      <c r="A769" t="s">
        <v>12</v>
      </c>
      <c r="B769" t="s">
        <v>74</v>
      </c>
      <c r="C769">
        <v>10271</v>
      </c>
    </row>
    <row r="770" spans="1:3" x14ac:dyDescent="0.25">
      <c r="A770" t="s">
        <v>12</v>
      </c>
      <c r="B770" t="s">
        <v>75</v>
      </c>
      <c r="C770">
        <v>4104</v>
      </c>
    </row>
    <row r="771" spans="1:3" x14ac:dyDescent="0.25">
      <c r="A771" t="s">
        <v>12</v>
      </c>
      <c r="B771" t="s">
        <v>76</v>
      </c>
      <c r="C771">
        <v>7199</v>
      </c>
    </row>
    <row r="772" spans="1:3" x14ac:dyDescent="0.25">
      <c r="A772" t="s">
        <v>12</v>
      </c>
      <c r="B772" t="s">
        <v>77</v>
      </c>
      <c r="C772">
        <v>8354</v>
      </c>
    </row>
  </sheetData>
  <phoneticPr fontId="1" type="noConversion"/>
  <hyperlinks>
    <hyperlink ref="B1" location="dashboard!A1" display="Grafiklere dön" xr:uid="{88BECF80-E266-46BB-8AEA-683924685F79}"/>
  </hyperlinks>
  <pageMargins left="0.7" right="0.7" top="0.75" bottom="0.75" header="0.3" footer="0.3"/>
  <tableParts count="3"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dashboard</vt:lpstr>
      <vt:lpstr>veri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2024-05-21T04:29:46Z</dcterms:modified>
</cp:coreProperties>
</file>