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A88EC05-4777-4C19-AB15-3F98B2E948B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temel" sheetId="1" r:id="rId1"/>
    <sheet name="büyüktür-küçüktür" sheetId="6" r:id="rId2"/>
    <sheet name="eşitse" sheetId="7" r:id="rId3"/>
    <sheet name="eşit değilse" sheetId="2" r:id="rId4"/>
    <sheet name="boş değilse" sheetId="3" r:id="rId5"/>
    <sheet name="joker" sheetId="4" r:id="rId6"/>
    <sheet name="tarih" sheetId="5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7" l="1"/>
  <c r="G6" i="7"/>
  <c r="G6" i="6"/>
  <c r="G2" i="6"/>
  <c r="F2" i="5"/>
  <c r="I2" i="5"/>
  <c r="F6" i="4"/>
  <c r="F2" i="4"/>
  <c r="G3" i="3"/>
  <c r="G7" i="2"/>
  <c r="G3" i="2"/>
  <c r="H3" i="3"/>
  <c r="H6" i="7"/>
  <c r="H2" i="7"/>
  <c r="H6" i="6"/>
  <c r="H2" i="6"/>
  <c r="G6" i="4"/>
  <c r="G2" i="4"/>
  <c r="H3" i="2"/>
  <c r="H7" i="2"/>
  <c r="G3" i="1" l="1"/>
</calcChain>
</file>

<file path=xl/sharedStrings.xml><?xml version="1.0" encoding="utf-8"?>
<sst xmlns="http://schemas.openxmlformats.org/spreadsheetml/2006/main" count="171" uniqueCount="28">
  <si>
    <t>Ürün</t>
  </si>
  <si>
    <t>Bölge</t>
  </si>
  <si>
    <t>Satış</t>
  </si>
  <si>
    <t>Üzüm</t>
  </si>
  <si>
    <t>Elma</t>
  </si>
  <si>
    <t>Limon</t>
  </si>
  <si>
    <t>Kuzey</t>
  </si>
  <si>
    <t>Güney</t>
  </si>
  <si>
    <t>Batı</t>
  </si>
  <si>
    <t>Doğu</t>
  </si>
  <si>
    <t>Nakliye süresi</t>
  </si>
  <si>
    <t>Toplam</t>
  </si>
  <si>
    <t>Nakliye süresi (değil)</t>
  </si>
  <si>
    <t>Ürün (değil)</t>
  </si>
  <si>
    <t>Tanımlı</t>
  </si>
  <si>
    <t>*</t>
  </si>
  <si>
    <t>Kuzey-Batı</t>
  </si>
  <si>
    <t>Batı*</t>
  </si>
  <si>
    <t>Güney-Batı</t>
  </si>
  <si>
    <t>Kuzey-Doğu</t>
  </si>
  <si>
    <t>Doğu*</t>
  </si>
  <si>
    <t>Güney-Doğu</t>
  </si>
  <si>
    <t>Total</t>
  </si>
  <si>
    <t>Teslim</t>
  </si>
  <si>
    <t>Tarih aralığı</t>
  </si>
  <si>
    <t>Şu tarihten önce Teslim</t>
  </si>
  <si>
    <t>..Günden sonra nakliye olan</t>
  </si>
  <si>
    <t>..Günden önce nakliye 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</si>
</sst>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31">
    <xf numFmtId="0" fontId="0" fillId="0" borderId="0" xfId="0"/>
    <xf numFmtId="0" fontId="1" fillId="0" borderId="1" xfId="1"/>
    <xf numFmtId="0" fontId="1" fillId="0" borderId="0" xfId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vertical="center"/>
    </xf>
    <xf numFmtId="0" fontId="2" fillId="0" borderId="2" xfId="2" applyFill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3" fontId="0" fillId="0" borderId="0" xfId="0" applyNumberFormat="1"/>
    <xf numFmtId="41" fontId="0" fillId="0" borderId="10" xfId="0" applyNumberFormat="1" applyBorder="1"/>
    <xf numFmtId="0" fontId="4" fillId="0" borderId="0" xfId="0" applyFont="1"/>
    <xf numFmtId="0" fontId="5" fillId="0" borderId="7" xfId="0" applyFont="1" applyBorder="1"/>
    <xf numFmtId="0" fontId="6" fillId="0" borderId="8" xfId="0" applyFont="1" applyBorder="1"/>
    <xf numFmtId="0" fontId="6" fillId="0" borderId="0" xfId="0" applyFont="1"/>
    <xf numFmtId="0" fontId="5" fillId="0" borderId="9" xfId="0" applyFont="1" applyBorder="1"/>
    <xf numFmtId="41" fontId="6" fillId="0" borderId="10" xfId="0" applyNumberFormat="1" applyFont="1" applyBorder="1"/>
    <xf numFmtId="0" fontId="0" fillId="0" borderId="7" xfId="0" applyBorder="1"/>
    <xf numFmtId="165" fontId="0" fillId="0" borderId="0" xfId="0" applyNumberFormat="1"/>
    <xf numFmtId="0" fontId="0" fillId="0" borderId="9" xfId="0" applyBorder="1"/>
    <xf numFmtId="14" fontId="0" fillId="0" borderId="0" xfId="0" applyNumberFormat="1"/>
    <xf numFmtId="14" fontId="0" fillId="0" borderId="8" xfId="0" applyNumberFormat="1" applyBorder="1"/>
    <xf numFmtId="14" fontId="0" fillId="0" borderId="11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3" fontId="0" fillId="0" borderId="10" xfId="0" applyNumberFormat="1" applyBorder="1"/>
    <xf numFmtId="3" fontId="0" fillId="0" borderId="12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" fontId="0" fillId="0" borderId="10" xfId="0" applyNumberFormat="1" applyBorder="1"/>
  </cellXfs>
  <cellStyles count="3">
    <cellStyle name="Başlık 3" xfId="1" builtinId="18"/>
    <cellStyle name="Normal" xfId="0" builtinId="0"/>
    <cellStyle name="Toplam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workbookViewId="0">
      <selection activeCell="G17" sqref="G17"/>
    </sheetView>
  </sheetViews>
  <sheetFormatPr defaultRowHeight="15" x14ac:dyDescent="0.25"/>
  <cols>
    <col min="4" max="4" width="13.5703125" bestFit="1" customWidth="1"/>
    <col min="6" max="6" width="22.5703125" customWidth="1"/>
    <col min="7" max="7" width="9.140625" customWidth="1"/>
    <col min="9" max="9" width="13.5703125" bestFit="1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2" t="s">
        <v>10</v>
      </c>
    </row>
    <row r="2" spans="1:8" ht="15.75" thickBot="1" x14ac:dyDescent="0.3">
      <c r="A2" t="s">
        <v>3</v>
      </c>
      <c r="B2" t="s">
        <v>6</v>
      </c>
      <c r="C2">
        <v>250</v>
      </c>
      <c r="D2">
        <v>1</v>
      </c>
      <c r="F2" s="8" t="s">
        <v>1</v>
      </c>
      <c r="G2" s="8" t="s">
        <v>6</v>
      </c>
    </row>
    <row r="3" spans="1:8" ht="15.75" thickTop="1" x14ac:dyDescent="0.25">
      <c r="A3" t="s">
        <v>4</v>
      </c>
      <c r="B3" t="s">
        <v>7</v>
      </c>
      <c r="C3">
        <v>155</v>
      </c>
      <c r="D3">
        <v>3</v>
      </c>
      <c r="F3" t="s">
        <v>2</v>
      </c>
      <c r="G3">
        <f>SUMIF(B2:B10,G2,C2:C10)</f>
        <v>665</v>
      </c>
    </row>
    <row r="4" spans="1:8" x14ac:dyDescent="0.25">
      <c r="A4" t="s">
        <v>3</v>
      </c>
      <c r="B4" t="s">
        <v>8</v>
      </c>
      <c r="C4">
        <v>130</v>
      </c>
      <c r="D4">
        <v>5</v>
      </c>
    </row>
    <row r="5" spans="1:8" x14ac:dyDescent="0.25">
      <c r="A5" t="s">
        <v>5</v>
      </c>
      <c r="B5" t="s">
        <v>6</v>
      </c>
      <c r="C5">
        <v>255</v>
      </c>
      <c r="D5">
        <v>7</v>
      </c>
    </row>
    <row r="6" spans="1:8" x14ac:dyDescent="0.25">
      <c r="A6" t="s">
        <v>4</v>
      </c>
      <c r="B6" t="s">
        <v>6</v>
      </c>
      <c r="C6">
        <v>160</v>
      </c>
      <c r="D6">
        <v>3</v>
      </c>
    </row>
    <row r="7" spans="1:8" x14ac:dyDescent="0.25">
      <c r="A7" t="s">
        <v>3</v>
      </c>
      <c r="B7" t="s">
        <v>7</v>
      </c>
      <c r="C7">
        <v>280</v>
      </c>
      <c r="D7">
        <v>5</v>
      </c>
    </row>
    <row r="8" spans="1:8" x14ac:dyDescent="0.25">
      <c r="A8" t="s">
        <v>5</v>
      </c>
      <c r="B8" t="s">
        <v>9</v>
      </c>
      <c r="C8">
        <v>170</v>
      </c>
      <c r="D8">
        <v>1</v>
      </c>
    </row>
    <row r="9" spans="1:8" x14ac:dyDescent="0.25">
      <c r="A9" t="s">
        <v>4</v>
      </c>
      <c r="B9" t="s">
        <v>9</v>
      </c>
      <c r="C9">
        <v>285</v>
      </c>
      <c r="D9">
        <v>3</v>
      </c>
    </row>
    <row r="10" spans="1:8" x14ac:dyDescent="0.25">
      <c r="A10" t="s">
        <v>4</v>
      </c>
      <c r="B10" t="s">
        <v>8</v>
      </c>
      <c r="C10">
        <v>110</v>
      </c>
      <c r="D10">
        <v>4</v>
      </c>
    </row>
    <row r="13" spans="1:8" x14ac:dyDescent="0.25">
      <c r="H1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02B4-A6FB-4647-8B47-F3833F785B75}">
  <dimension ref="A1:H13"/>
  <sheetViews>
    <sheetView workbookViewId="0">
      <selection activeCell="G6" sqref="G6"/>
    </sheetView>
  </sheetViews>
  <sheetFormatPr defaultRowHeight="15" x14ac:dyDescent="0.25"/>
  <cols>
    <col min="4" max="4" width="13.5703125" bestFit="1" customWidth="1"/>
    <col min="6" max="6" width="26.140625" bestFit="1" customWidth="1"/>
    <col min="7" max="7" width="9.140625" customWidth="1"/>
    <col min="9" max="9" width="13.5703125" bestFit="1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10</v>
      </c>
      <c r="F1" s="20" t="s">
        <v>26</v>
      </c>
      <c r="G1" s="10">
        <v>3</v>
      </c>
    </row>
    <row r="2" spans="1:8" x14ac:dyDescent="0.25">
      <c r="A2" t="s">
        <v>3</v>
      </c>
      <c r="B2" t="s">
        <v>6</v>
      </c>
      <c r="C2">
        <v>250</v>
      </c>
      <c r="D2">
        <v>1</v>
      </c>
      <c r="F2" s="22" t="s">
        <v>22</v>
      </c>
      <c r="G2" s="30">
        <f>SUMIF(D2:D10, "&gt;"&amp;G1, C2:C10)</f>
        <v>775</v>
      </c>
      <c r="H2" t="str">
        <f ca="1">_xlfn.FORMULATEXT(G2)</f>
        <v>=ETOPLA(D2:D10; "&gt;"&amp;G1; C2:C10)</v>
      </c>
    </row>
    <row r="3" spans="1:8" x14ac:dyDescent="0.25">
      <c r="A3" t="s">
        <v>4</v>
      </c>
      <c r="B3" t="s">
        <v>7</v>
      </c>
      <c r="C3">
        <v>155</v>
      </c>
      <c r="D3">
        <v>3</v>
      </c>
    </row>
    <row r="4" spans="1:8" x14ac:dyDescent="0.25">
      <c r="A4" t="s">
        <v>3</v>
      </c>
      <c r="B4" t="s">
        <v>8</v>
      </c>
      <c r="C4">
        <v>130</v>
      </c>
      <c r="D4">
        <v>5</v>
      </c>
    </row>
    <row r="5" spans="1:8" x14ac:dyDescent="0.25">
      <c r="A5" t="s">
        <v>5</v>
      </c>
      <c r="B5" t="s">
        <v>6</v>
      </c>
      <c r="C5">
        <v>255</v>
      </c>
      <c r="D5">
        <v>7</v>
      </c>
      <c r="F5" s="20" t="s">
        <v>27</v>
      </c>
      <c r="G5" s="10">
        <v>3</v>
      </c>
    </row>
    <row r="6" spans="1:8" x14ac:dyDescent="0.25">
      <c r="A6" t="s">
        <v>4</v>
      </c>
      <c r="B6" t="s">
        <v>6</v>
      </c>
      <c r="C6">
        <v>160</v>
      </c>
      <c r="D6">
        <v>3</v>
      </c>
      <c r="F6" s="22" t="s">
        <v>22</v>
      </c>
      <c r="G6" s="30">
        <f>SUMIF(D2:D10, "&lt;"&amp;G5, C2:C10)</f>
        <v>420</v>
      </c>
      <c r="H6" t="str">
        <f ca="1">_xlfn.FORMULATEXT(G6)</f>
        <v>=ETOPLA(D2:D10; "&lt;"&amp;G5; C2:C10)</v>
      </c>
    </row>
    <row r="7" spans="1:8" x14ac:dyDescent="0.25">
      <c r="A7" t="s">
        <v>3</v>
      </c>
      <c r="B7" t="s">
        <v>7</v>
      </c>
      <c r="C7">
        <v>280</v>
      </c>
      <c r="D7">
        <v>5</v>
      </c>
    </row>
    <row r="8" spans="1:8" x14ac:dyDescent="0.25">
      <c r="A8" t="s">
        <v>5</v>
      </c>
      <c r="B8" t="s">
        <v>9</v>
      </c>
      <c r="C8">
        <v>170</v>
      </c>
      <c r="D8">
        <v>1</v>
      </c>
    </row>
    <row r="9" spans="1:8" x14ac:dyDescent="0.25">
      <c r="A9" t="s">
        <v>4</v>
      </c>
      <c r="B9" t="s">
        <v>9</v>
      </c>
      <c r="C9">
        <v>285</v>
      </c>
      <c r="D9">
        <v>3</v>
      </c>
    </row>
    <row r="10" spans="1:8" x14ac:dyDescent="0.25">
      <c r="A10" t="s">
        <v>4</v>
      </c>
      <c r="B10" t="s">
        <v>8</v>
      </c>
      <c r="C10">
        <v>110</v>
      </c>
      <c r="D10">
        <v>4</v>
      </c>
    </row>
    <row r="13" spans="1:8" x14ac:dyDescent="0.25">
      <c r="H1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0890-DF98-4C40-AEDB-DADBD04EB34F}">
  <dimension ref="A1:H10"/>
  <sheetViews>
    <sheetView workbookViewId="0">
      <selection activeCell="G20" sqref="G20"/>
    </sheetView>
  </sheetViews>
  <sheetFormatPr defaultRowHeight="15" x14ac:dyDescent="0.25"/>
  <cols>
    <col min="6" max="6" width="26.140625" bestFit="1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10</v>
      </c>
      <c r="F1" s="20" t="s">
        <v>0</v>
      </c>
      <c r="G1" s="10" t="s">
        <v>4</v>
      </c>
    </row>
    <row r="2" spans="1:8" x14ac:dyDescent="0.25">
      <c r="A2" t="s">
        <v>3</v>
      </c>
      <c r="B2" t="s">
        <v>6</v>
      </c>
      <c r="C2">
        <v>250</v>
      </c>
      <c r="D2">
        <v>1</v>
      </c>
      <c r="F2" s="22" t="s">
        <v>11</v>
      </c>
      <c r="G2" s="30">
        <f>SUMIF(A2:A10,"Elma",C2:C10)</f>
        <v>710</v>
      </c>
      <c r="H2" t="str">
        <f ca="1">_xlfn.FORMULATEXT(G2)</f>
        <v>=ETOPLA(A2:A10;"Elma";C2:C10)</v>
      </c>
    </row>
    <row r="3" spans="1:8" x14ac:dyDescent="0.25">
      <c r="A3" t="s">
        <v>4</v>
      </c>
      <c r="B3" t="s">
        <v>7</v>
      </c>
      <c r="C3">
        <v>155</v>
      </c>
      <c r="D3">
        <v>3</v>
      </c>
    </row>
    <row r="4" spans="1:8" x14ac:dyDescent="0.25">
      <c r="A4" t="s">
        <v>3</v>
      </c>
      <c r="B4" t="s">
        <v>8</v>
      </c>
      <c r="C4">
        <v>130</v>
      </c>
      <c r="D4">
        <v>5</v>
      </c>
    </row>
    <row r="5" spans="1:8" x14ac:dyDescent="0.25">
      <c r="A5" t="s">
        <v>5</v>
      </c>
      <c r="B5" t="s">
        <v>6</v>
      </c>
      <c r="C5">
        <v>255</v>
      </c>
      <c r="D5">
        <v>7</v>
      </c>
      <c r="F5" s="20" t="s">
        <v>10</v>
      </c>
      <c r="G5" s="10">
        <v>3</v>
      </c>
    </row>
    <row r="6" spans="1:8" x14ac:dyDescent="0.25">
      <c r="A6" t="s">
        <v>4</v>
      </c>
      <c r="B6" t="s">
        <v>6</v>
      </c>
      <c r="C6">
        <v>160</v>
      </c>
      <c r="D6">
        <v>3</v>
      </c>
      <c r="F6" s="22" t="s">
        <v>11</v>
      </c>
      <c r="G6" s="30">
        <f>SUMIF(D2:D10,"=3",C2:C10)</f>
        <v>600</v>
      </c>
      <c r="H6" t="str">
        <f ca="1">_xlfn.FORMULATEXT(G6)</f>
        <v>=ETOPLA(D2:D10;"=3";C2:C10)</v>
      </c>
    </row>
    <row r="7" spans="1:8" x14ac:dyDescent="0.25">
      <c r="A7" t="s">
        <v>3</v>
      </c>
      <c r="B7" t="s">
        <v>7</v>
      </c>
      <c r="C7">
        <v>280</v>
      </c>
      <c r="D7">
        <v>5</v>
      </c>
    </row>
    <row r="8" spans="1:8" x14ac:dyDescent="0.25">
      <c r="A8" t="s">
        <v>5</v>
      </c>
      <c r="B8" t="s">
        <v>9</v>
      </c>
      <c r="C8">
        <v>170</v>
      </c>
      <c r="D8">
        <v>1</v>
      </c>
    </row>
    <row r="9" spans="1:8" x14ac:dyDescent="0.25">
      <c r="A9" t="s">
        <v>4</v>
      </c>
      <c r="B9" t="s">
        <v>9</v>
      </c>
      <c r="C9">
        <v>285</v>
      </c>
      <c r="D9">
        <v>3</v>
      </c>
    </row>
    <row r="10" spans="1:8" x14ac:dyDescent="0.25">
      <c r="A10" t="s">
        <v>4</v>
      </c>
      <c r="B10" t="s">
        <v>8</v>
      </c>
      <c r="C10">
        <v>110</v>
      </c>
      <c r="D10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4C7A-3CFF-4D74-A05E-2ADA4B155E28}">
  <dimension ref="A1:H13"/>
  <sheetViews>
    <sheetView workbookViewId="0">
      <selection activeCell="H7" sqref="H7"/>
    </sheetView>
  </sheetViews>
  <sheetFormatPr defaultRowHeight="15" x14ac:dyDescent="0.25"/>
  <cols>
    <col min="4" max="4" width="13.5703125" bestFit="1" customWidth="1"/>
    <col min="6" max="6" width="22.5703125" customWidth="1"/>
    <col min="7" max="7" width="9.140625" customWidth="1"/>
    <col min="9" max="9" width="13.5703125" bestFit="1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10</v>
      </c>
    </row>
    <row r="2" spans="1:8" x14ac:dyDescent="0.25">
      <c r="A2" t="s">
        <v>3</v>
      </c>
      <c r="B2" t="s">
        <v>6</v>
      </c>
      <c r="C2">
        <v>250</v>
      </c>
      <c r="D2">
        <v>1</v>
      </c>
      <c r="F2" s="3" t="s">
        <v>13</v>
      </c>
      <c r="G2" s="4" t="s">
        <v>4</v>
      </c>
    </row>
    <row r="3" spans="1:8" ht="15.75" thickBot="1" x14ac:dyDescent="0.3">
      <c r="A3" t="s">
        <v>4</v>
      </c>
      <c r="B3" t="s">
        <v>7</v>
      </c>
      <c r="C3">
        <v>155</v>
      </c>
      <c r="D3">
        <v>3</v>
      </c>
      <c r="F3" s="5" t="s">
        <v>11</v>
      </c>
      <c r="G3" s="6">
        <f>SUMIF(A2:A10, "&lt;&gt;"&amp;G2, C2:C10)</f>
        <v>1085</v>
      </c>
      <c r="H3" t="str">
        <f ca="1">_xlfn.FORMULATEXT(G3)</f>
        <v>=ETOPLA(A2:A10; "&lt;&gt;"&amp;G2; C2:C10)</v>
      </c>
    </row>
    <row r="4" spans="1:8" x14ac:dyDescent="0.25">
      <c r="A4" t="s">
        <v>3</v>
      </c>
      <c r="B4" t="s">
        <v>8</v>
      </c>
      <c r="C4">
        <v>130</v>
      </c>
      <c r="D4">
        <v>5</v>
      </c>
    </row>
    <row r="5" spans="1:8" ht="15.75" thickBot="1" x14ac:dyDescent="0.3">
      <c r="A5" t="s">
        <v>5</v>
      </c>
      <c r="B5" t="s">
        <v>6</v>
      </c>
      <c r="C5">
        <v>255</v>
      </c>
      <c r="D5">
        <v>7</v>
      </c>
    </row>
    <row r="6" spans="1:8" x14ac:dyDescent="0.25">
      <c r="A6" t="s">
        <v>4</v>
      </c>
      <c r="B6" t="s">
        <v>6</v>
      </c>
      <c r="C6">
        <v>160</v>
      </c>
      <c r="D6">
        <v>3</v>
      </c>
      <c r="F6" s="3" t="s">
        <v>12</v>
      </c>
      <c r="G6" s="4">
        <v>3</v>
      </c>
    </row>
    <row r="7" spans="1:8" ht="15.75" thickBot="1" x14ac:dyDescent="0.3">
      <c r="A7" t="s">
        <v>3</v>
      </c>
      <c r="B7" t="s">
        <v>7</v>
      </c>
      <c r="C7">
        <v>280</v>
      </c>
      <c r="D7">
        <v>5</v>
      </c>
      <c r="F7" s="5" t="s">
        <v>11</v>
      </c>
      <c r="G7" s="6">
        <f>SUMIF(D2:D10, "&lt;&gt;"&amp;G6, C2:C10)</f>
        <v>1195</v>
      </c>
      <c r="H7" t="str">
        <f ca="1">_xlfn.FORMULATEXT(G7)</f>
        <v>=ETOPLA(D2:D10; "&lt;&gt;"&amp;G6; C2:C10)</v>
      </c>
    </row>
    <row r="8" spans="1:8" x14ac:dyDescent="0.25">
      <c r="A8" t="s">
        <v>5</v>
      </c>
      <c r="B8" t="s">
        <v>9</v>
      </c>
      <c r="C8">
        <v>170</v>
      </c>
      <c r="D8">
        <v>1</v>
      </c>
    </row>
    <row r="9" spans="1:8" x14ac:dyDescent="0.25">
      <c r="A9" t="s">
        <v>4</v>
      </c>
      <c r="B9" t="s">
        <v>9</v>
      </c>
      <c r="C9">
        <v>285</v>
      </c>
      <c r="D9">
        <v>3</v>
      </c>
    </row>
    <row r="10" spans="1:8" x14ac:dyDescent="0.25">
      <c r="A10" t="s">
        <v>4</v>
      </c>
      <c r="B10" t="s">
        <v>8</v>
      </c>
      <c r="C10">
        <v>110</v>
      </c>
      <c r="D10">
        <v>4</v>
      </c>
    </row>
    <row r="13" spans="1:8" x14ac:dyDescent="0.25">
      <c r="H1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169D-06F6-4A95-B3C0-7CED0958DAF1}">
  <dimension ref="A1:H10"/>
  <sheetViews>
    <sheetView tabSelected="1" workbookViewId="0">
      <selection activeCell="H3" sqref="H3"/>
    </sheetView>
  </sheetViews>
  <sheetFormatPr defaultRowHeight="15" x14ac:dyDescent="0.25"/>
  <cols>
    <col min="6" max="6" width="20" bestFit="1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10</v>
      </c>
    </row>
    <row r="2" spans="1:8" x14ac:dyDescent="0.25">
      <c r="A2" t="s">
        <v>3</v>
      </c>
      <c r="B2" t="s">
        <v>6</v>
      </c>
      <c r="C2">
        <v>250</v>
      </c>
      <c r="D2">
        <v>1</v>
      </c>
      <c r="F2" s="3" t="s">
        <v>13</v>
      </c>
      <c r="G2" s="4" t="s">
        <v>14</v>
      </c>
    </row>
    <row r="3" spans="1:8" ht="15.75" thickBot="1" x14ac:dyDescent="0.3">
      <c r="A3" t="s">
        <v>4</v>
      </c>
      <c r="B3" t="s">
        <v>7</v>
      </c>
      <c r="C3">
        <v>155</v>
      </c>
      <c r="D3">
        <v>3</v>
      </c>
      <c r="F3" s="5" t="s">
        <v>11</v>
      </c>
      <c r="G3" s="6">
        <f>SUMIF(B2:B10, "&lt;&gt;", C2:C10)</f>
        <v>1495</v>
      </c>
      <c r="H3" t="str">
        <f ca="1">_xlfn.FORMULATEXT(G3)</f>
        <v>=ETOPLA(B2:B10; "&lt;&gt;"; C2:C10)</v>
      </c>
    </row>
    <row r="4" spans="1:8" x14ac:dyDescent="0.25">
      <c r="A4" t="s">
        <v>3</v>
      </c>
      <c r="C4">
        <v>130</v>
      </c>
      <c r="D4">
        <v>5</v>
      </c>
    </row>
    <row r="5" spans="1:8" x14ac:dyDescent="0.25">
      <c r="A5" t="s">
        <v>5</v>
      </c>
      <c r="B5" t="s">
        <v>6</v>
      </c>
      <c r="C5">
        <v>255</v>
      </c>
      <c r="D5">
        <v>7</v>
      </c>
    </row>
    <row r="6" spans="1:8" x14ac:dyDescent="0.25">
      <c r="A6" t="s">
        <v>4</v>
      </c>
      <c r="B6" t="s">
        <v>6</v>
      </c>
      <c r="C6">
        <v>160</v>
      </c>
      <c r="D6">
        <v>3</v>
      </c>
    </row>
    <row r="7" spans="1:8" x14ac:dyDescent="0.25">
      <c r="A7" t="s">
        <v>3</v>
      </c>
      <c r="B7" t="s">
        <v>7</v>
      </c>
      <c r="C7">
        <v>280</v>
      </c>
      <c r="D7">
        <v>5</v>
      </c>
    </row>
    <row r="8" spans="1:8" x14ac:dyDescent="0.25">
      <c r="A8" t="s">
        <v>5</v>
      </c>
      <c r="C8">
        <v>170</v>
      </c>
      <c r="D8">
        <v>1</v>
      </c>
    </row>
    <row r="9" spans="1:8" x14ac:dyDescent="0.25">
      <c r="A9" t="s">
        <v>4</v>
      </c>
      <c r="B9" t="s">
        <v>9</v>
      </c>
      <c r="C9">
        <v>285</v>
      </c>
      <c r="D9">
        <v>3</v>
      </c>
    </row>
    <row r="10" spans="1:8" x14ac:dyDescent="0.25">
      <c r="A10" t="s">
        <v>4</v>
      </c>
      <c r="B10" t="s">
        <v>8</v>
      </c>
      <c r="C10">
        <v>110</v>
      </c>
      <c r="D10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CBAE-8F31-4102-B35A-5F8F819ED472}">
  <dimension ref="A1:L10"/>
  <sheetViews>
    <sheetView zoomScale="130" zoomScaleNormal="130" workbookViewId="0">
      <selection activeCell="F6" sqref="F6"/>
    </sheetView>
  </sheetViews>
  <sheetFormatPr defaultRowHeight="15" x14ac:dyDescent="0.25"/>
  <cols>
    <col min="2" max="2" width="12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E1" s="9" t="s">
        <v>1</v>
      </c>
      <c r="F1" s="10" t="s">
        <v>6</v>
      </c>
    </row>
    <row r="2" spans="1:12" x14ac:dyDescent="0.25">
      <c r="A2" t="s">
        <v>3</v>
      </c>
      <c r="B2" t="s">
        <v>16</v>
      </c>
      <c r="C2" s="12">
        <v>250</v>
      </c>
      <c r="E2" s="11" t="s">
        <v>2</v>
      </c>
      <c r="F2" s="13">
        <f>SUMIF(B2:B10, F1&amp;"*", C2:C10)</f>
        <v>775</v>
      </c>
      <c r="G2" t="str">
        <f ca="1">_xlfn.FORMULATEXT(F2)</f>
        <v>=ETOPLA(B2:B10; F1&amp;"*"; C2:C10)</v>
      </c>
    </row>
    <row r="3" spans="1:12" x14ac:dyDescent="0.25">
      <c r="A3" t="s">
        <v>4</v>
      </c>
      <c r="B3" t="s">
        <v>7</v>
      </c>
      <c r="C3" s="12">
        <v>155</v>
      </c>
    </row>
    <row r="4" spans="1:12" x14ac:dyDescent="0.25">
      <c r="A4" t="s">
        <v>3</v>
      </c>
      <c r="B4" t="s">
        <v>17</v>
      </c>
      <c r="C4" s="12">
        <v>130</v>
      </c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t="s">
        <v>5</v>
      </c>
      <c r="B5" t="s">
        <v>19</v>
      </c>
      <c r="C5" s="12">
        <v>255</v>
      </c>
      <c r="E5" s="15" t="s">
        <v>1</v>
      </c>
      <c r="F5" s="16" t="s">
        <v>15</v>
      </c>
      <c r="G5" s="17"/>
      <c r="H5" s="17"/>
      <c r="I5" s="17"/>
      <c r="J5" s="17"/>
      <c r="K5" s="17"/>
      <c r="L5" s="17"/>
    </row>
    <row r="6" spans="1:12" x14ac:dyDescent="0.25">
      <c r="A6" t="s">
        <v>4</v>
      </c>
      <c r="B6" t="s">
        <v>6</v>
      </c>
      <c r="C6" s="12">
        <v>160</v>
      </c>
      <c r="E6" s="18" t="s">
        <v>2</v>
      </c>
      <c r="F6" s="19">
        <f>SUMIF(B2:B10, "*"&amp;"~"&amp;F5, C2:C10)</f>
        <v>300</v>
      </c>
      <c r="G6" s="17" t="str">
        <f ca="1">_xlfn.FORMULATEXT(F6)</f>
        <v>=ETOPLA(B2:B10; "*"&amp;"~"&amp;F5; C2:C10)</v>
      </c>
      <c r="H6" s="17"/>
      <c r="I6" s="17"/>
      <c r="J6" s="17"/>
      <c r="K6" s="17"/>
      <c r="L6" s="17"/>
    </row>
    <row r="7" spans="1:12" x14ac:dyDescent="0.25">
      <c r="A7" t="s">
        <v>3</v>
      </c>
      <c r="B7" t="s">
        <v>18</v>
      </c>
      <c r="C7" s="12">
        <v>280</v>
      </c>
      <c r="E7" s="17"/>
      <c r="F7" s="17"/>
      <c r="G7" s="17"/>
      <c r="H7" s="17"/>
      <c r="I7" s="17"/>
      <c r="J7" s="17"/>
      <c r="K7" s="17"/>
      <c r="L7" s="17"/>
    </row>
    <row r="8" spans="1:12" x14ac:dyDescent="0.25">
      <c r="A8" t="s">
        <v>5</v>
      </c>
      <c r="B8" t="s">
        <v>20</v>
      </c>
      <c r="C8" s="12">
        <v>170</v>
      </c>
    </row>
    <row r="9" spans="1:12" x14ac:dyDescent="0.25">
      <c r="A9" t="s">
        <v>4</v>
      </c>
      <c r="B9" t="s">
        <v>21</v>
      </c>
      <c r="C9" s="12">
        <v>285</v>
      </c>
    </row>
    <row r="10" spans="1:12" x14ac:dyDescent="0.25">
      <c r="A10" t="s">
        <v>4</v>
      </c>
      <c r="B10" t="s">
        <v>16</v>
      </c>
      <c r="C10" s="12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7417-F8AC-4F69-AA6C-18001FA543B1}">
  <dimension ref="A1:J10"/>
  <sheetViews>
    <sheetView zoomScale="145" zoomScaleNormal="145" workbookViewId="0">
      <selection activeCell="I2" sqref="I2:J2"/>
    </sheetView>
  </sheetViews>
  <sheetFormatPr defaultRowHeight="15" x14ac:dyDescent="0.25"/>
  <cols>
    <col min="1" max="1" width="10.7109375" customWidth="1"/>
    <col min="2" max="2" width="10" customWidth="1"/>
    <col min="3" max="3" width="10.5703125" bestFit="1" customWidth="1"/>
    <col min="5" max="5" width="22.140625" bestFit="1" customWidth="1"/>
    <col min="6" max="6" width="10.5703125" bestFit="1" customWidth="1"/>
    <col min="8" max="8" width="11" bestFit="1" customWidth="1"/>
    <col min="9" max="10" width="10.5703125" bestFit="1" customWidth="1"/>
  </cols>
  <sheetData>
    <row r="1" spans="1:10" ht="15.75" thickBot="1" x14ac:dyDescent="0.3">
      <c r="A1" s="1" t="s">
        <v>0</v>
      </c>
      <c r="B1" s="1" t="s">
        <v>2</v>
      </c>
      <c r="C1" s="1" t="s">
        <v>23</v>
      </c>
      <c r="E1" s="20" t="s">
        <v>25</v>
      </c>
      <c r="F1" s="24">
        <v>44084</v>
      </c>
      <c r="H1" s="20" t="s">
        <v>24</v>
      </c>
      <c r="I1" s="25">
        <v>44084</v>
      </c>
      <c r="J1" s="26">
        <v>44094</v>
      </c>
    </row>
    <row r="2" spans="1:10" x14ac:dyDescent="0.25">
      <c r="A2" t="s">
        <v>3</v>
      </c>
      <c r="B2">
        <v>250</v>
      </c>
      <c r="C2" s="23">
        <v>44076</v>
      </c>
      <c r="E2" s="22" t="s">
        <v>11</v>
      </c>
      <c r="F2" s="27">
        <f>SUMIF(C2:C10, "&lt;"&amp;F1, B2:B10)</f>
        <v>1100</v>
      </c>
      <c r="H2" s="22" t="s">
        <v>11</v>
      </c>
      <c r="I2" s="28">
        <f>SUMIFS(B2:B10,C2:C10,"&gt;="&amp;I1,C2:C10,"&lt;="&amp;J1)</f>
        <v>695</v>
      </c>
      <c r="J2" s="29"/>
    </row>
    <row r="3" spans="1:10" x14ac:dyDescent="0.25">
      <c r="A3" t="s">
        <v>4</v>
      </c>
      <c r="B3">
        <v>155</v>
      </c>
      <c r="C3" s="23">
        <v>44077</v>
      </c>
      <c r="I3" s="21"/>
    </row>
    <row r="4" spans="1:10" x14ac:dyDescent="0.25">
      <c r="A4" t="s">
        <v>3</v>
      </c>
      <c r="B4">
        <v>130</v>
      </c>
      <c r="C4" s="23">
        <v>44077</v>
      </c>
    </row>
    <row r="5" spans="1:10" x14ac:dyDescent="0.25">
      <c r="A5" t="s">
        <v>5</v>
      </c>
      <c r="B5">
        <v>255</v>
      </c>
      <c r="C5" s="23">
        <v>44084</v>
      </c>
    </row>
    <row r="6" spans="1:10" x14ac:dyDescent="0.25">
      <c r="A6" t="s">
        <v>4</v>
      </c>
      <c r="B6">
        <v>160</v>
      </c>
      <c r="C6" s="23">
        <v>44085</v>
      </c>
    </row>
    <row r="7" spans="1:10" x14ac:dyDescent="0.25">
      <c r="A7" t="s">
        <v>3</v>
      </c>
      <c r="B7">
        <v>280</v>
      </c>
      <c r="C7" s="23">
        <v>44082</v>
      </c>
    </row>
    <row r="8" spans="1:10" x14ac:dyDescent="0.25">
      <c r="A8" t="s">
        <v>5</v>
      </c>
      <c r="B8">
        <v>170</v>
      </c>
      <c r="C8" s="23">
        <v>44094</v>
      </c>
    </row>
    <row r="9" spans="1:10" x14ac:dyDescent="0.25">
      <c r="A9" t="s">
        <v>4</v>
      </c>
      <c r="B9">
        <v>285</v>
      </c>
      <c r="C9" s="23">
        <v>44083</v>
      </c>
    </row>
    <row r="10" spans="1:10" x14ac:dyDescent="0.25">
      <c r="A10" t="s">
        <v>4</v>
      </c>
      <c r="B10">
        <v>110</v>
      </c>
      <c r="C10" s="23">
        <v>44084</v>
      </c>
    </row>
  </sheetData>
  <mergeCells count="1"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temel</vt:lpstr>
      <vt:lpstr>büyüktür-küçüktür</vt:lpstr>
      <vt:lpstr>eşitse</vt:lpstr>
      <vt:lpstr>eşit değilse</vt:lpstr>
      <vt:lpstr>boş değilse</vt:lpstr>
      <vt:lpstr>joker</vt:lpstr>
      <vt:lpstr>tarih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2024-07-15T09:47:43Z</dcterms:modified>
</cp:coreProperties>
</file>